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Fileserver\06.総務課\財政係\新しいフォルダー\マイドキュメントｚ\22 各種調査●\R3\令和２年度財政状況資料集の作成\【財政状況資料集】_014311_浦臼町_2020\040323修正\"/>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<sst xmlns="http://schemas.openxmlformats.org/spreadsheetml/2006/main" count="1147" uniqueCount="607">
  <si>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</si>
  <si>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</si>
  <si>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</si>
  <si>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</si>
  <si>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</si>
  <si>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</si>
  <si>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</si>
  <si>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</si>
  <si>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</si>
  <si>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</si>
  <si>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</si>
  <si>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</si>
  <si>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</si>
  <si>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</si>
  <si>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</si>
  <si>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</si>
  <si>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</si>
  <si>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</si>
  <si>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</si>
  <si>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</si>
  <si>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</si>
  <si>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</si>
  <si>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</si>
  <si>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</si>
  <si>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</si>
  <si>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</si>
  <si>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</si>
  <si>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</si>
  <si>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</si>
  <si>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</si>
  <si>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</si>
  <si>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</si>
  <si>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</si>
  <si>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</si>
  <si>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</si>
  <si>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</si>
  <si>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</si>
  <si>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</si>
  <si>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</si>
  <si>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</si>
  <si>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</si>
  <si>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</si>
  <si>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</si>
  <si>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</si>
  <si>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</si>
  <si>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</si>
  <si>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</si>
  <si>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</si>
  <si>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</si>
  <si>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</si>
  <si>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</si>
  <si>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</si>
  <si>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</si>
  <si>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</si>
  <si>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</si>
  <si>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</si>
  <si>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</si>
  <si>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</si>
  <si>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</si>
  <si>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</si>
  <si>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</si>
  <si>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</si>
  <si>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</si>
  <si>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</si>
  <si>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</si>
  <si>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</si>
  <si>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</si>
  <si>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</si>
  <si>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</si>
  <si>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</si>
  <si>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</si>
  <si>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</si>
  <si>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</si>
  <si>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</si>
  <si>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</si>
  <si>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</si>
  <si>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</si>
  <si>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</si>
  <si>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</si>
  <si>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</si>
  <si>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</si>
  <si>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</si>
  <si>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</si>
  <si>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</si>
  <si>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</si>
  <si>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</si>
  <si>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</si>
  <si>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</si>
  <si>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</si>
  <si>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</si>
  <si>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</si>
  <si>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</si>
  <si>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</si>
  <si>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</si>
  <si>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</si>
  <si>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</si>
  <si>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</si>
  <si>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</si>
  <si>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</si>
  <si>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</si>
  <si>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</si>
  <si>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</si>
  <si>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</si>
  <si>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</si>
  <si>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</si>
  <si>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</si>
  <si>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</si>
  <si>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</si>
  <si>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</si>
  <si>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</si>
  <si>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</si>
  <si>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</si>
  <si>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</si>
  <si>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</si>
  <si>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</si>
  <si>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</si>
  <si>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</si>
  <si>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</si>
  <si>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</si>
  <si>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</si>
  <si>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</si>
  <si>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</si>
  <si>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</si>
  <si>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</si>
  <si>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</si>
  <si>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</si>
  <si>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</si>
  <si>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</si>
  <si>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</si>
  <si>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</si>
  <si>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</si>
  <si>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</si>
  <si>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</si>
  <si>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</si>
  <si>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</si>
  <si>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</si>
  <si>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</si>
  <si>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</si>
  <si>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</si>
  <si>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</si>
  <si>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</si>
  <si>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</si>
  <si>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</si>
  <si>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</si>
  <si>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</si>
  <si>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</si>
  <si>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</si>
  <si>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</si>
  <si>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</si>
  <si>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</si>
  <si>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</si>
  <si>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</si>
  <si>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</si>
  <si>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</si>
  <si>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</si>
  <si>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</si>
  <si>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</si>
  <si>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</si>
  <si>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</si>
  <si>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</si>
  <si>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</si>
  <si>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</si>
  <si>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</si>
  <si>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</si>
  <si>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</si>
  <si>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</si>
  <si>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</si>
  <si>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</si>
  <si>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</si>
  <si>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</si>
  <si>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</si>
  <si>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</si>
  <si>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</si>
  <si>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</si>
  <si>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</si>
  <si>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</si>
  <si>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</si>
  <si>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</si>
  <si>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</si>
  <si>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</si>
  <si>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</si>
  <si>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</si>
  <si>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</si>
  <si>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</si>
  <si>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</si>
  <si>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</si>
  <si>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</si>
  <si>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</si>
  <si>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</si>
  <si>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</si>
  <si>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</si>
  <si>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</si>
  <si>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</si>
  <si>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</si>
  <si>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</si>
  <si>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</si>
  <si>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</si>
  <si>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</si>
  <si>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</si>
  <si>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</si>
  <si>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</si>
  <si>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</si>
  <si>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</si>
  <si>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</si>
  <si>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</si>
  <si>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</si>
  <si>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</si>
  <si>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</si>
  <si>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</si>
  <si>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</si>
  <si>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</si>
  <si>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</si>
  <si>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北海道浦臼町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</si>
  <si>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</si>
  <si>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</si>
  <si>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</si>
  <si>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</si>
  <si>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</si>
  <si>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</si>
  <si>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</si>
  <si>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</si>
  <si>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</si>
  <si>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</si>
  <si>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</si>
  <si>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</si>
  <si>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</si>
  <si>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</si>
  <si>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</si>
  <si>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</si>
  <si>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</si>
  <si>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</si>
  <si>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</si>
  <si>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</si>
  <si>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</si>
  <si>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</si>
  <si>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</si>
  <si>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</si>
  <si>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</si>
  <si>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</si>
  <si>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</si>
  <si>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</si>
  <si>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</si>
  <si>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</si>
  <si>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</si>
  <si>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</si>
  <si>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</si>
  <si>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</si>
  <si>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</si>
  <si>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</si>
  <si>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</si>
  <si>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</si>
  <si>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</si>
  <si>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</si>
  <si>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</si>
  <si>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</si>
  <si>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</si>
  <si>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</si>
  <si>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</si>
  <si>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</si>
  <si>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</si>
  <si>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</si>
  <si>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</si>
  <si>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</si>
  <si>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</si>
  <si>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</si>
  <si>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</si>
  <si>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</si>
  <si>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</si>
  <si>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</si>
  <si>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</si>
  <si>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</si>
  <si>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</si>
  <si>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</si>
  <si>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</si>
  <si>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</si>
  <si>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</si>
  <si>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</si>
  <si>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</si>
  <si>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</si>
  <si>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</si>
  <si>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</si>
  <si>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</si>
  <si>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</si>
  <si>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</si>
  <si>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</si>
  <si>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</si>
  <si>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</si>
  <si>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</si>
  <si>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</si>
  <si>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</si>
  <si>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</si>
  <si>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</si>
  <si>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</si>
  <si>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</si>
  <si>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</si>
  <si>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</si>
  <si>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</si>
  <si>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</si>
  <si>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</si>
  <si>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</si>
  <si>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</si>
  <si>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</si>
  <si>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</si>
  <si>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</si>
  <si>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</si>
  <si>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</si>
  <si>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</si>
  <si>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</si>
  <si>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</si>
  <si>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</si>
  <si>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</si>
  <si>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</si>
  <si>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</si>
  <si>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</si>
  <si>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</si>
  <si>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</si>
  <si>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</si>
  <si>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</si>
  <si>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</si>
  <si>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</si>
  <si>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</si>
  <si>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</si>
  <si>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</si>
  <si>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</si>
  <si>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</si>
  <si>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</si>
  <si>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</si>
  <si>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</si>
  <si>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</si>
  <si>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</si>
  <si>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</si>
  <si>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</si>
  <si>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</si>
  <si>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</si>
  <si>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</si>
  <si>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</si>
  <si>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</si>
  <si>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</si>
  <si>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</si>
  <si>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</si>
  <si>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</si>
  <si>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</si>
  <si>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</si>
  <si>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</si>
  <si>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</si>
  <si>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</si>
  <si>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</si>
  <si>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</si>
  <si>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</si>
  <si>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</si>
  <si>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</si>
  <si>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</si>
  <si>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</si>
  <si>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</si>
  <si>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</si>
  <si>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</si>
  <si>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</si>
  <si>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</si>
  <si>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</si>
  <si>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</si>
  <si>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</si>
  <si>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</si>
  <si>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</si>
  <si>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</si>
  <si>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</si>
  <si>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</si>
  <si>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</si>
  <si>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</si>
  <si>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北海道浦臼町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</si>
  <si>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</si>
  <si>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</si>
  <si>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</si>
  <si>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</si>
  <si>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</si>
  <si>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</si>
  <si>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</si>
  <si>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</si>
  <si>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</si>
  <si>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</si>
  <si>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</si>
  <si>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</si>
  <si>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</si>
  <si>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</si>
  <si>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</si>
  <si>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</si>
  <si>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</si>
  <si>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</si>
  <si>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</si>
  <si>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</si>
  <si>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</si>
  <si>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</si>
  <si>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</si>
  <si>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</si>
  <si>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</si>
  <si>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</si>
  <si>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</si>
  <si>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</si>
  <si>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</si>
  <si>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</si>
  <si>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</si>
  <si>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</si>
  <si>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</si>
  <si>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</si>
  <si>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</si>
  <si>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</si>
  <si>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</si>
  <si>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</si>
  <si>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</si>
  <si>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</si>
  <si>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</si>
  <si>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</si>
  <si>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</si>
  <si>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</si>
  <si>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</si>
  <si>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</si>
  <si>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</si>
  <si>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</si>
  <si>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</si>
  <si>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</si>
  <si>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</si>
  <si>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</si>
  <si>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</si>
  <si>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</si>
  <si>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</si>
  <si>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</si>
  <si>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</si>
  <si>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</si>
  <si>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</si>
  <si>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</si>
  <si>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</si>
  <si>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</si>
  <si>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</si>
  <si>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</si>
  <si>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</si>
  <si>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</si>
  <si>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</si>
  <si>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</si>
  <si>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</si>
  <si>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</si>
  <si>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</si>
  <si>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</si>
  <si>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</si>
  <si>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</si>
  <si>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</si>
  <si>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</si>
  <si>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</si>
  <si>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</si>
  <si>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</si>
  <si>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</si>
  <si>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</si>
  <si>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</si>
  <si>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</si>
  <si>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</si>
  <si>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</si>
  <si>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</si>
  <si>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</si>
  <si>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</si>
  <si>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</si>
  <si>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</si>
  <si>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</si>
  <si>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</si>
  <si>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</si>
  <si>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</si>
  <si>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</si>
  <si>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</si>
  <si>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</si>
  <si>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</si>
  <si>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</si>
  <si>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</si>
  <si>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</si>
  <si>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</si>
  <si>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</si>
  <si>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</si>
  <si>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</si>
  <si>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</si>
  <si>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</si>
  <si>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</si>
  <si>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</si>
  <si>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</si>
  <si>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</si>
  <si>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</si>
  <si>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</si>
  <si>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</si>
  <si>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</si>
  <si>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</si>
  <si>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</si>
  <si>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</si>
  <si>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</si>
  <si>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</si>
  <si>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</si>
  <si>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</si>
  <si>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</si>
  <si>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</si>
  <si>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</si>
  <si>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</si>
  <si>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</si>
  <si>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</si>
  <si>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</si>
  <si>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</si>
  <si>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</si>
  <si>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</si>
  <si>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</si>
  <si>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</si>
  <si>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</si>
  <si>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</si>
  <si>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</si>
  <si>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</si>
  <si>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</si>
  <si>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</si>
  <si>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</si>
  <si>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</si>
  <si>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</si>
  <si>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</si>
  <si>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</si>
  <si>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</si>
  <si>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</si>
  <si>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</si>
  <si>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</si>
  <si>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</si>
  <si>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</si>
  <si>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</si>
  <si>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</si>
  <si>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</si>
  <si>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</si>
  <si>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</si>
  <si>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</si>
  <si>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</si>
  <si>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</si>
  <si>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</si>
  <si>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</si>
  <si>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</si>
  <si>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</si>
  <si>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</si>
  <si>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</si>
  <si>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</si>
  <si>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</si>
  <si>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</si>
  <si>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</si>
  <si>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</si>
  <si>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</si>
  <si>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</si>
  <si>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</si>
  <si>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</si>
  <si>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</si>
  <si>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</si>
  <si>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</si>
  <si>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</si>
  <si>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</si>
  <si>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</si>
  <si>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</si>
  <si>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</si>
  <si>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</si>
  <si>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</si>
  <si>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</si>
  <si>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</si>
  <si>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</si>
  <si>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</si>
  <si>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</si>
  <si>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</si>
  <si>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</si>
  <si>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</si>
  <si>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</si>
  <si>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</si>
  <si>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</si>
  <si>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</si>
  <si>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2.28</t>
  </si>
  <si>
    <t>一般会計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</si>
  <si>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</si>
  <si>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</si>
  <si>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</si>
  <si>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</si>
  <si>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</si>
  <si>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</si>
  <si>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</si>
  <si>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</si>
  <si>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</si>
  <si>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</si>
  <si>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</si>
  <si>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ふるさと浦臼応援基金</t>
    <rPh sb="4" eb="6">
      <t>ウラウス</t>
    </rPh>
    <rPh sb="6" eb="8">
      <t>オウエン</t>
    </rPh>
    <rPh sb="8" eb="10">
      <t>キキン</t>
    </rPh>
    <phoneticPr fontId="5"/>
  </si>
  <si>
    <t>札沼線代替輸送事業等基金</t>
    <rPh sb="0" eb="2">
      <t>サッショウ</t>
    </rPh>
    <rPh sb="2" eb="3">
      <t>セン</t>
    </rPh>
    <rPh sb="3" eb="5">
      <t>ダイタイ</t>
    </rPh>
    <rPh sb="5" eb="7">
      <t>ユソウ</t>
    </rPh>
    <rPh sb="7" eb="9">
      <t>ジギョウ</t>
    </rPh>
    <rPh sb="9" eb="10">
      <t>トウ</t>
    </rPh>
    <rPh sb="10" eb="12">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</si>
  <si>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</si>
  <si>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地域福祉基金</t>
    <rPh sb="0" eb="2">
      <t>チイキ</t>
    </rPh>
    <rPh sb="2" eb="4">
      <t>フクシ</t>
    </rPh>
    <rPh sb="4" eb="6">
      <t>キキン</t>
    </rPh>
    <phoneticPr fontId="5"/>
  </si>
  <si>
    <t>－</t>
    <phoneticPr fontId="2"/>
  </si>
  <si>
    <t>公共施設建設基金</t>
    <rPh sb="0" eb="2">
      <t>コウキョウ</t>
    </rPh>
    <rPh sb="2" eb="4">
      <t>シセツ</t>
    </rPh>
    <rPh sb="4" eb="6">
      <t>ケンセツ</t>
    </rPh>
    <rPh sb="6" eb="8">
      <t>キキン</t>
    </rPh>
    <phoneticPr fontId="5"/>
  </si>
  <si>
    <t>-</t>
    <phoneticPr fontId="2"/>
  </si>
  <si>
    <t>空知中部広域連合</t>
    <rPh sb="0" eb="2">
      <t>ソラチ</t>
    </rPh>
    <rPh sb="2" eb="4">
      <t>チュウブ</t>
    </rPh>
    <rPh sb="4" eb="6">
      <t>コウイキ</t>
    </rPh>
    <rPh sb="6" eb="8">
      <t>レンゴウ</t>
    </rPh>
    <phoneticPr fontId="2"/>
  </si>
  <si>
    <t>西空知広域水道企業団</t>
    <rPh sb="0" eb="1">
      <t>ニシ</t>
    </rPh>
    <rPh sb="1" eb="3">
      <t>ソラチ</t>
    </rPh>
    <rPh sb="3" eb="5">
      <t>コウイキ</t>
    </rPh>
    <rPh sb="5" eb="7">
      <t>スイドウ</t>
    </rPh>
    <rPh sb="7" eb="10">
      <t>キギョウダン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</si>
  <si>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</si>
  <si>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</si>
  <si>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</si>
  <si>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</si>
  <si>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</si>
  <si>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3">
      <t>イシカリガワ</t>
    </rPh>
    <rPh sb="3" eb="5">
      <t>リュウイキ</t>
    </rPh>
    <rPh sb="5" eb="8">
      <t>ゲスイドウ</t>
    </rPh>
    <rPh sb="8" eb="10">
      <t>クミアイ</t>
    </rPh>
    <phoneticPr fontId="2"/>
  </si>
  <si>
    <t>浦臼町土地開発公社</t>
    <rPh sb="0" eb="3">
      <t>ウラウスチョウ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</si>
  <si>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</si>
  <si>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</si>
  <si>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</si>
  <si>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</si>
  <si>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基金などの充当可能財源等が将来負担額を上回っているため、健全な財政状況を保っていると言えるが、今後、公共施設等の長寿命化・整備更新など進めていくなかで、将来負担比率への影響も予測されるため十分に注視が必要となる。</t>
    <rPh sb="1" eb="3">
      <t>キキン</t>
    </rPh>
    <rPh sb="6" eb="8">
      <t>ジュウトウ</t>
    </rPh>
    <rPh sb="8" eb="10">
      <t>カノウ</t>
    </rPh>
    <rPh sb="10" eb="12">
      <t>ザイゲン</t>
    </rPh>
    <rPh sb="12" eb="13">
      <t>トウ</t>
    </rPh>
    <rPh sb="14" eb="16">
      <t>ショウライ</t>
    </rPh>
    <rPh sb="16" eb="19">
      <t>フタンガク</t>
    </rPh>
    <rPh sb="20" eb="22">
      <t>ウワマワ</t>
    </rPh>
    <rPh sb="29" eb="31">
      <t>ケンゼン</t>
    </rPh>
    <rPh sb="32" eb="34">
      <t>ザイセイ</t>
    </rPh>
    <rPh sb="34" eb="36">
      <t>ジョウキョウ</t>
    </rPh>
    <rPh sb="37" eb="38">
      <t>タモ</t>
    </rPh>
    <rPh sb="43" eb="44">
      <t>イ</t>
    </rPh>
    <rPh sb="48" eb="50">
      <t>コンゴ</t>
    </rPh>
    <rPh sb="51" eb="53">
      <t>コウキョウ</t>
    </rPh>
    <rPh sb="53" eb="55">
      <t>シセツ</t>
    </rPh>
    <rPh sb="55" eb="56">
      <t>トウ</t>
    </rPh>
    <rPh sb="57" eb="61">
      <t>チョウジュミョウカ</t>
    </rPh>
    <rPh sb="62" eb="64">
      <t>セイビ</t>
    </rPh>
    <rPh sb="64" eb="66">
      <t>コウシン</t>
    </rPh>
    <rPh sb="68" eb="69">
      <t>スス</t>
    </rPh>
    <rPh sb="77" eb="79">
      <t>ショウライ</t>
    </rPh>
    <rPh sb="79" eb="81">
      <t>フタン</t>
    </rPh>
    <rPh sb="81" eb="83">
      <t>ヒリツ</t>
    </rPh>
    <rPh sb="85" eb="87">
      <t>エイキョウ</t>
    </rPh>
    <rPh sb="88" eb="90">
      <t>ヨソク</t>
    </rPh>
    <rPh sb="95" eb="97">
      <t>ジュウブン</t>
    </rPh>
    <rPh sb="98" eb="100">
      <t>チュウシ</t>
    </rPh>
    <rPh sb="101" eb="10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</si>
  <si>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</si>
  <si>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</si>
  <si>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</si>
  <si>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</si>
  <si>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</si>
  <si>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</si>
  <si>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繰上償還の実施や地方債の新規発行抑制に努めてきたことにより、実質公債比率及び将来負担比率はともに類似団体と比較して同水準まで改善した。
今後も将来を見据えた計画的・効率的な事業の実施により、財政負担の軽減・平準化を図り、財政の健全化に努めるとともに、事務事業の効率化等により経費削減を図り、基金への積立てについても継続的に実施し、将来負担の抑制に努めていく。</t>
    <rPh sb="1" eb="3">
      <t>クリア</t>
    </rPh>
    <rPh sb="3" eb="5">
      <t>ショウカン</t>
    </rPh>
    <rPh sb="6" eb="8">
      <t>ジッシ</t>
    </rPh>
    <rPh sb="9" eb="12">
      <t>チホウサイ</t>
    </rPh>
    <rPh sb="13" eb="15">
      <t>シンキ</t>
    </rPh>
    <rPh sb="15" eb="17">
      <t>ハッコウ</t>
    </rPh>
    <rPh sb="17" eb="19">
      <t>ヨクセイ</t>
    </rPh>
    <rPh sb="20" eb="21">
      <t>ツト</t>
    </rPh>
    <rPh sb="31" eb="33">
      <t>ジッシツ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</si>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</sst>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713-46C2-91A4-DB25FF5860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242258</c:v>
                </c:pt>
                <c:pt idx="1">
                  <c:v>372928</c:v>
                </c:pt>
                <c:pt idx="2">
                  <c:v>332376</c:v>
                </c:pt>
                <c:pt idx="3">
                  <c:v>484974</c:v>
                </c:pt>
                <c:pt idx="4">
                  <c:v>638200</c:v>
                </c:pt>
              </c:numCache>
            </c:numRef>
          </c:val>
          <c:smooth val="0"/>
          <c:extLst>
            <c:ext xmlns:c16="http://schemas.microsoft.com/office/drawing/2014/chart" uri="{C3380CC4-5D6E-409C-BE32-E72D297353CC}">
              <c16:uniqueId val="{00000001-C713-46C2-91A4-DB25FF5860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3.64</c:v>
                </c:pt>
                <c:pt idx="1">
                  <c:v>3.68</c:v>
                </c:pt>
                <c:pt idx="2">
                  <c:v>11</c:v>
                </c:pt>
                <c:pt idx="3">
                  <c:v>8.19</c:v>
                </c:pt>
                <c:pt idx="4">
                  <c:v>9.66</c:v>
                </c:pt>
              </c:numCache>
            </c:numRef>
          </c:val>
          <c:extLst>
            <c:ext xmlns:c16="http://schemas.microsoft.com/office/drawing/2014/chart" uri="{C3380CC4-5D6E-409C-BE32-E72D297353CC}">
              <c16:uniqueId val="{00000000-F81E-4166-90CB-78F85D535F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67.94</c:v>
                </c:pt>
                <c:pt idx="1">
                  <c:v>73.28</c:v>
                </c:pt>
                <c:pt idx="2">
                  <c:v>78.3</c:v>
                </c:pt>
                <c:pt idx="3">
                  <c:v>77.819999999999993</c:v>
                </c:pt>
                <c:pt idx="4">
                  <c:v>68.88</c:v>
                </c:pt>
              </c:numCache>
            </c:numRef>
          </c:val>
          <c:extLst>
            <c:ext xmlns:c16="http://schemas.microsoft.com/office/drawing/2014/chart" uri="{C3380CC4-5D6E-409C-BE32-E72D297353CC}">
              <c16:uniqueId val="{00000001-F81E-4166-90CB-78F85D535F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13.47</c:v>
                </c:pt>
                <c:pt idx="1">
                  <c:v>8.4700000000000006</c:v>
                </c:pt>
                <c:pt idx="2">
                  <c:v>15.63</c:v>
                </c:pt>
                <c:pt idx="3">
                  <c:v>3.36</c:v>
                </c:pt>
                <c:pt idx="4">
                  <c:v>-2.2799999999999998</c:v>
                </c:pt>
              </c:numCache>
            </c:numRef>
          </c:val>
          <c:smooth val="0"/>
          <c:extLst>
            <c:ext xmlns:c16="http://schemas.microsoft.com/office/drawing/2014/chart" uri="{C3380CC4-5D6E-409C-BE32-E72D297353CC}">
              <c16:uniqueId val="{00000002-F81E-4166-90CB-78F85D535F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CB-4E3A-854B-3F0D9DD8DA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CB-4E3A-854B-3F0D9DD8DA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CB-4E3A-854B-3F0D9DD8DA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CB-4E3A-854B-3F0D9DD8DA2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BCB-4E3A-854B-3F0D9DD8DA2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BCB-4E3A-854B-3F0D9DD8DA2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0.04</c:v>
                </c:pt>
                <c:pt idx="8">
                  <c:v>#N/A</c:v>
                </c:pt>
                <c:pt idx="9">
                  <c:v>0.02</c:v>
                </c:pt>
              </c:numCache>
            </c:numRef>
          </c:val>
          <c:extLst>
            <c:ext xmlns:c16="http://schemas.microsoft.com/office/drawing/2014/chart" uri="{C3380CC4-5D6E-409C-BE32-E72D297353CC}">
              <c16:uniqueId val="{00000006-6BCB-4E3A-854B-3F0D9DD8DA2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0.08</c:v>
                </c:pt>
                <c:pt idx="4">
                  <c:v>#N/A</c:v>
                </c:pt>
                <c:pt idx="5">
                  <c:v>0.06</c:v>
                </c:pt>
                <c:pt idx="6">
                  <c:v>#N/A</c:v>
                </c:pt>
                <c:pt idx="7">
                  <c:v>0.03</c:v>
                </c:pt>
                <c:pt idx="8">
                  <c:v>#N/A</c:v>
                </c:pt>
                <c:pt idx="9">
                  <c:v>0.03</c:v>
                </c:pt>
              </c:numCache>
            </c:numRef>
          </c:val>
          <c:extLst>
            <c:ext xmlns:c16="http://schemas.microsoft.com/office/drawing/2014/chart" uri="{C3380CC4-5D6E-409C-BE32-E72D297353CC}">
              <c16:uniqueId val="{00000007-6BCB-4E3A-854B-3F0D9DD8DA2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0.08</c:v>
                </c:pt>
                <c:pt idx="2">
                  <c:v>#N/A</c:v>
                </c:pt>
                <c:pt idx="3">
                  <c:v>0.12</c:v>
                </c:pt>
                <c:pt idx="4">
                  <c:v>#N/A</c:v>
                </c:pt>
                <c:pt idx="5">
                  <c:v>0.74</c:v>
                </c:pt>
                <c:pt idx="6">
                  <c:v>#N/A</c:v>
                </c:pt>
                <c:pt idx="7">
                  <c:v>0.81</c:v>
                </c:pt>
                <c:pt idx="8">
                  <c:v>#N/A</c:v>
                </c:pt>
                <c:pt idx="9">
                  <c:v>0.73</c:v>
                </c:pt>
              </c:numCache>
            </c:numRef>
          </c:val>
          <c:extLst>
            <c:ext xmlns:c16="http://schemas.microsoft.com/office/drawing/2014/chart" uri="{C3380CC4-5D6E-409C-BE32-E72D297353CC}">
              <c16:uniqueId val="{00000008-6BCB-4E3A-854B-3F0D9DD8DA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3.64</c:v>
                </c:pt>
                <c:pt idx="2">
                  <c:v>#N/A</c:v>
                </c:pt>
                <c:pt idx="3">
                  <c:v>3.67</c:v>
                </c:pt>
                <c:pt idx="4">
                  <c:v>#N/A</c:v>
                </c:pt>
                <c:pt idx="5">
                  <c:v>10.99</c:v>
                </c:pt>
                <c:pt idx="6">
                  <c:v>#N/A</c:v>
                </c:pt>
                <c:pt idx="7">
                  <c:v>8.19</c:v>
                </c:pt>
                <c:pt idx="8">
                  <c:v>#N/A</c:v>
                </c:pt>
                <c:pt idx="9">
                  <c:v>9.65</c:v>
                </c:pt>
              </c:numCache>
            </c:numRef>
          </c:val>
          <c:extLst>
            <c:ext xmlns:c16="http://schemas.microsoft.com/office/drawing/2014/chart" uri="{C3380CC4-5D6E-409C-BE32-E72D297353CC}">
              <c16:uniqueId val="{00000009-6BCB-4E3A-854B-3F0D9DD8DA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534</c:v>
                </c:pt>
                <c:pt idx="5">
                  <c:v>507</c:v>
                </c:pt>
                <c:pt idx="8">
                  <c:v>500</c:v>
                </c:pt>
                <c:pt idx="11">
                  <c:v>500</c:v>
                </c:pt>
                <c:pt idx="14">
                  <c:v>446</c:v>
                </c:pt>
              </c:numCache>
            </c:numRef>
          </c:val>
          <c:extLst>
            <c:ext xmlns:c16="http://schemas.microsoft.com/office/drawing/2014/chart" uri="{C3380CC4-5D6E-409C-BE32-E72D297353CC}">
              <c16:uniqueId val="{00000000-0872-4F76-BF05-FBA2DFAB88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72-4F76-BF05-FBA2DFAB88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72-4F76-BF05-FBA2DFAB88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76</c:v>
                </c:pt>
                <c:pt idx="6">
                  <c:v>64</c:v>
                </c:pt>
                <c:pt idx="9">
                  <c:v>64</c:v>
                </c:pt>
                <c:pt idx="12">
                  <c:v>70</c:v>
                </c:pt>
              </c:numCache>
            </c:numRef>
          </c:val>
          <c:extLst>
            <c:ext xmlns:c16="http://schemas.microsoft.com/office/drawing/2014/chart" uri="{C3380CC4-5D6E-409C-BE32-E72D297353CC}">
              <c16:uniqueId val="{00000003-0872-4F76-BF05-FBA2DFAB88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c:v>
                </c:pt>
                <c:pt idx="3">
                  <c:v>52</c:v>
                </c:pt>
                <c:pt idx="6">
                  <c:v>49</c:v>
                </c:pt>
                <c:pt idx="9">
                  <c:v>52</c:v>
                </c:pt>
                <c:pt idx="12">
                  <c:v>56</c:v>
                </c:pt>
              </c:numCache>
            </c:numRef>
          </c:val>
          <c:extLst>
            <c:ext xmlns:c16="http://schemas.microsoft.com/office/drawing/2014/chart" uri="{C3380CC4-5D6E-409C-BE32-E72D297353CC}">
              <c16:uniqueId val="{00000004-0872-4F76-BF05-FBA2DFAB88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72-4F76-BF05-FBA2DFAB88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72-4F76-BF05-FBA2DFAB88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338</c:v>
                </c:pt>
                <c:pt idx="6">
                  <c:v>324</c:v>
                </c:pt>
                <c:pt idx="9">
                  <c:v>341</c:v>
                </c:pt>
                <c:pt idx="12">
                  <c:v>347</c:v>
                </c:pt>
              </c:numCache>
            </c:numRef>
          </c:val>
          <c:extLst>
            <c:ext xmlns:c16="http://schemas.microsoft.com/office/drawing/2014/chart" uri="{C3380CC4-5D6E-409C-BE32-E72D297353CC}">
              <c16:uniqueId val="{00000007-0872-4F76-BF05-FBA2DFAB88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c:v>
                </c:pt>
                <c:pt idx="2">
                  <c:v>#N/A</c:v>
                </c:pt>
                <c:pt idx="3">
                  <c:v>#N/A</c:v>
                </c:pt>
                <c:pt idx="4">
                  <c:v>-41</c:v>
                </c:pt>
                <c:pt idx="5">
                  <c:v>#N/A</c:v>
                </c:pt>
                <c:pt idx="6">
                  <c:v>#N/A</c:v>
                </c:pt>
                <c:pt idx="7">
                  <c:v>-63</c:v>
                </c:pt>
                <c:pt idx="8">
                  <c:v>#N/A</c:v>
                </c:pt>
                <c:pt idx="9">
                  <c:v>#N/A</c:v>
                </c:pt>
                <c:pt idx="10">
                  <c:v>-43</c:v>
                </c:pt>
                <c:pt idx="11">
                  <c:v>#N/A</c:v>
                </c:pt>
                <c:pt idx="12">
                  <c:v>#N/A</c:v>
                </c:pt>
                <c:pt idx="13">
                  <c:v>27</c:v>
                </c:pt>
                <c:pt idx="14">
                  <c:v>#N/A</c:v>
                </c:pt>
              </c:numCache>
            </c:numRef>
          </c:val>
          <c:smooth val="0"/>
          <c:extLst>
            <c:ext xmlns:c16="http://schemas.microsoft.com/office/drawing/2014/chart" uri="{C3380CC4-5D6E-409C-BE32-E72D297353CC}">
              <c16:uniqueId val="{00000008-0872-4F76-BF05-FBA2DFAB88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3342</c:v>
                </c:pt>
                <c:pt idx="5">
                  <c:v>3620</c:v>
                </c:pt>
                <c:pt idx="8">
                  <c:v>3608</c:v>
                </c:pt>
                <c:pt idx="11">
                  <c:v>3351</c:v>
                </c:pt>
                <c:pt idx="14">
                  <c:v>3483</c:v>
                </c:pt>
              </c:numCache>
            </c:numRef>
          </c:val>
          <c:extLst>
            <c:ext xmlns:c16="http://schemas.microsoft.com/office/drawing/2014/chart" uri="{C3380CC4-5D6E-409C-BE32-E72D297353CC}">
              <c16:uniqueId val="{00000000-FD38-4E71-A0C9-7D6D0DCC1F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259</c:v>
                </c:pt>
                <c:pt idx="5">
                  <c:v>218</c:v>
                </c:pt>
                <c:pt idx="8">
                  <c:v>179</c:v>
                </c:pt>
                <c:pt idx="11">
                  <c:v>140</c:v>
                </c:pt>
                <c:pt idx="14">
                  <c:v>120</c:v>
                </c:pt>
              </c:numCache>
            </c:numRef>
          </c:val>
          <c:extLst>
            <c:ext xmlns:c16="http://schemas.microsoft.com/office/drawing/2014/chart" uri="{C3380CC4-5D6E-409C-BE32-E72D297353CC}">
              <c16:uniqueId val="{00000001-FD38-4E71-A0C9-7D6D0DCC1F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2410</c:v>
                </c:pt>
                <c:pt idx="5">
                  <c:v>2617</c:v>
                </c:pt>
                <c:pt idx="8">
                  <c:v>2715</c:v>
                </c:pt>
                <c:pt idx="11">
                  <c:v>2691</c:v>
                </c:pt>
                <c:pt idx="14">
                  <c:v>2464</c:v>
                </c:pt>
              </c:numCache>
            </c:numRef>
          </c:val>
          <c:extLst>
            <c:ext xmlns:c16="http://schemas.microsoft.com/office/drawing/2014/chart" uri="{C3380CC4-5D6E-409C-BE32-E72D297353CC}">
              <c16:uniqueId val="{00000002-FD38-4E71-A0C9-7D6D0DCC1F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38-4E71-A0C9-7D6D0DCC1F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38-4E71-A0C9-7D6D0DCC1F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38-4E71-A0C9-7D6D0DCC1F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436</c:v>
                </c:pt>
                <c:pt idx="3">
                  <c:v>388</c:v>
                </c:pt>
                <c:pt idx="6">
                  <c:v>425</c:v>
                </c:pt>
                <c:pt idx="9">
                  <c:v>421</c:v>
                </c:pt>
                <c:pt idx="12">
                  <c:v>369</c:v>
                </c:pt>
              </c:numCache>
            </c:numRef>
          </c:val>
          <c:extLst>
            <c:ext xmlns:c16="http://schemas.microsoft.com/office/drawing/2014/chart" uri="{C3380CC4-5D6E-409C-BE32-E72D297353CC}">
              <c16:uniqueId val="{00000006-FD38-4E71-A0C9-7D6D0DCC1F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816</c:v>
                </c:pt>
                <c:pt idx="3">
                  <c:v>757</c:v>
                </c:pt>
                <c:pt idx="6">
                  <c:v>708</c:v>
                </c:pt>
                <c:pt idx="9">
                  <c:v>657</c:v>
                </c:pt>
                <c:pt idx="12">
                  <c:v>600</c:v>
                </c:pt>
              </c:numCache>
            </c:numRef>
          </c:val>
          <c:extLst>
            <c:ext xmlns:c16="http://schemas.microsoft.com/office/drawing/2014/chart" uri="{C3380CC4-5D6E-409C-BE32-E72D297353CC}">
              <c16:uniqueId val="{00000007-FD38-4E71-A0C9-7D6D0DCC1F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641</c:v>
                </c:pt>
                <c:pt idx="3">
                  <c:v>589</c:v>
                </c:pt>
                <c:pt idx="6">
                  <c:v>358</c:v>
                </c:pt>
                <c:pt idx="9">
                  <c:v>484</c:v>
                </c:pt>
                <c:pt idx="12">
                  <c:v>442</c:v>
                </c:pt>
              </c:numCache>
            </c:numRef>
          </c:val>
          <c:extLst>
            <c:ext xmlns:c16="http://schemas.microsoft.com/office/drawing/2014/chart" uri="{C3380CC4-5D6E-409C-BE32-E72D297353CC}">
              <c16:uniqueId val="{00000008-FD38-4E71-A0C9-7D6D0DCC1F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38-4E71-A0C9-7D6D0DCC1F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3375</c:v>
                </c:pt>
                <c:pt idx="3">
                  <c:v>3820</c:v>
                </c:pt>
                <c:pt idx="6">
                  <c:v>3938</c:v>
                </c:pt>
                <c:pt idx="9">
                  <c:v>3895</c:v>
                </c:pt>
                <c:pt idx="12">
                  <c:v>3986</c:v>
                </c:pt>
              </c:numCache>
            </c:numRef>
          </c:val>
          <c:extLst>
            <c:ext xmlns:c16="http://schemas.microsoft.com/office/drawing/2014/chart" uri="{C3380CC4-5D6E-409C-BE32-E72D297353CC}">
              <c16:uniqueId val="{0000000A-FD38-4E71-A0C9-7D6D0DCC1F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38-4E71-A0C9-7D6D0DCC1F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1344</c:v>
                </c:pt>
                <c:pt idx="1">
                  <c:v>1345</c:v>
                </c:pt>
                <c:pt idx="2">
                  <c:v>1166</c:v>
                </c:pt>
              </c:numCache>
            </c:numRef>
          </c:val>
          <c:extLst>
            <c:ext xmlns:c16="http://schemas.microsoft.com/office/drawing/2014/chart" uri="{C3380CC4-5D6E-409C-BE32-E72D297353CC}">
              <c16:uniqueId val="{00000000-29DB-4C3C-97B2-47F4B879D7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145</c:v>
                </c:pt>
                <c:pt idx="1">
                  <c:v>145</c:v>
                </c:pt>
                <c:pt idx="2">
                  <c:v>145</c:v>
                </c:pt>
              </c:numCache>
            </c:numRef>
          </c:val>
          <c:extLst>
            <c:ext xmlns:c16="http://schemas.microsoft.com/office/drawing/2014/chart" uri="{C3380CC4-5D6E-409C-BE32-E72D297353CC}">
              <c16:uniqueId val="{00000001-29DB-4C3C-97B2-47F4B879D7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1454</c:v>
                </c:pt>
                <c:pt idx="1">
                  <c:v>1834</c:v>
                </c:pt>
                <c:pt idx="2">
                  <c:v>1763</c:v>
                </c:pt>
              </c:numCache>
            </c:numRef>
          </c:val>
          <c:extLst>
            <c:ext xmlns:c16="http://schemas.microsoft.com/office/drawing/2014/chart" uri="{C3380CC4-5D6E-409C-BE32-E72D297353CC}">
              <c16:uniqueId val="{00000002-29DB-4C3C-97B2-47F4B879D7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{7D81E8AC-02C6-4168-B59A-9FBAA58A7D88}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63-4B1B-9732-67247DBF5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{6CD4CA44-076D-4F45-A123-DA40BC70A974}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3-4B1B-9732-67247DBF5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{B95ADBE3-0DB6-4264-891F-1E82A51AF54C}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3-4B1B-9732-67247DBF5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{AC3E690B-39EF-4CE7-8AF0-8FE111147DA8}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3-4B1B-9732-67247DBF5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{89F3DDF1-2C6A-44F0-AFFF-4ABB963AA376}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3-4B1B-9732-67247DBF599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{FCEA81B6-1FA6-45DA-9EA8-886F176C865C}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63-4B1B-9732-67247DBF599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{345A4468-1C67-4DFF-9C6A-0D22F97CC6A4}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63-4B1B-9732-67247DBF599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{696911C8-3582-4DBF-9DA1-019091EF4566}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63-4B1B-9732-67247DBF599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{74FE2950-8AFE-4A0F-AC95-F41132731746}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63-4B1B-9732-67247DBF5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59.1</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63-4B1B-9732-67247DBF59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{8468E69F-FA0F-4F08-8022-1FDFC84114B8}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63-4B1B-9732-67247DBF59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{E21F0E59-B435-4D01-BA7A-2C06B39C4BBF}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3-4B1B-9732-67247DBF5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{93B1FCFC-667D-4537-8149-BB2491CE4655}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3-4B1B-9732-67247DBF5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{E8FCF99A-E4E5-45BB-9F12-56EA8DA4CBE0}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3-4B1B-9732-67247DBF5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{964B6A67-16C0-4344-9C6F-57C42ADD5A2C}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3-4B1B-9732-67247DBF599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{AEDB395B-1FB7-4809-B8BB-A36690DE0D0F}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63-4B1B-9732-67247DBF599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{11D7BA38-A86F-4385-8449-2F8E59ACD821}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63-4B1B-9732-67247DBF599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{77B3E201-FF38-4F63-9AAE-85852BA35D78}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63-4B1B-9732-67247DBF599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{D2373230-EC41-4535-A615-225E7F821E88}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63-4B1B-9732-67247DBF5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58.9</c:v>
                </c:pt>
                <c:pt idx="24">
                  <c:v>60</c:v>
                </c:pt>
                <c:pt idx="32">
                  <c:v>60.9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363-4B1B-9732-67247DBF5998}"/>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{0D65E812-ACDF-49A3-8AFE-2AC3F3917934}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2F-464E-A926-4C89FD1531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{297D0A67-F2D9-4BEF-BE64-D09A73AE0CFD}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F-464E-A926-4C89FD1531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{6C648BEE-A9DF-4021-BDD4-93B1BB2FE0B8}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F-464E-A926-4C89FD1531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{858F9BAD-EB89-4E3C-999C-EAB406715BA2}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F-464E-A926-4C89FD1531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{BF08686F-4DB6-44DF-A9B5-2B4D974EBC10}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F-464E-A926-4C89FD1531E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{68AE283E-8009-43A7-9C2B-D8434F7C61C1}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2F-464E-A926-4C89FD1531E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{BFCA49A9-EE8D-4932-A56D-B7A0E7A123AD}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2F-464E-A926-4C89FD1531E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{4DDD4DED-BACA-47BE-BD45-203E2716301E}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2F-464E-A926-4C89FD1531E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{6868296D-B984-4E6E-8F0F-D66BDEFB04B0}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2F-464E-A926-4C89FD1531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1.3</c:v>
                </c:pt>
                <c:pt idx="16">
                  <c:v>-2.5</c:v>
                </c:pt>
                <c:pt idx="24">
                  <c:v>-3.8</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22F-464E-A926-4C89FD1531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{6951EA88-2BAC-4883-9177-3A186428E744}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2F-464E-A926-4C89FD1531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{790BA135-9966-4E3E-8533-B44CF8AB1F58}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F-464E-A926-4C89FD1531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{8B6EFE95-C0BD-4E18-8B9B-6B37F1C2CB79}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F-464E-A926-4C89FD1531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{CD76497A-DE49-49AB-B334-6DC19C4C14BE}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F-464E-A926-4C89FD1531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{CC1783BB-CC78-44D0-A7B2-EBC58593898E}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F-464E-A926-4C89FD1531E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{875A51F1-4818-4B72-8547-32F1C0B1A61A}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2F-464E-A926-4C89FD1531E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{27886540-49C4-4775-906E-F2F7B4A15AC3}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2F-464E-A926-4C89FD1531E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{F6834EA4-B6BD-4E55-A902-8F3051616C34}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2F-464E-A926-4C89FD1531E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{FFD6C948-AF09-46F9-990A-CCB0E3F18472}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2F-464E-A926-4C89FD1531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2F-464E-A926-4C89FD1531E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公債費の元利償還金については、縁故債における任意繰上償還を継続実施により、毎年度の約定償還金額を抑制に努めている。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また、新債発行についても、交付税措置を有する地方債の活用により、実質公債費の抑制を図っている。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一般会計等による地方債の現在高については、公共施設の老朽化や防災・減災対策、緊急自然災害防止対策の実施により、前年度より増加した。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充当可能基金については、公共施設建設基金の取崩しにより事業を進めていることから、充当可能基金残高は減少している。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今後も、地方債の発行の抑制に努め、振興計画等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を基に計画的な財政運営に努めるとともに、財政調整基金への積立と特定目的基金への積立の均衡を図る。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公営住宅建替事業の住棟建設のため、公共施設建設基金から繰入を行った。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ふるさと浦臼応援基金は、産業の振興や子育て支援、教育環境の向上のため繰入れたが、寄付金額が上回ったため残高増となった。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公営住宅建替事業の完了まで、公共施設建設基金の繰入れを予定している。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町税収入、地方交付税の減少が今後の人口減少等の諸問題により予測され、また、社会保障関連経費の増加などにより歳出抑制にも限界がある。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安定した財政運営の取り組み、不測の事態に対応するためにも可能な限り基金積立を実施していく。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　　　　　～　公営住宅建替事業に充てる。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ふるさと浦臼応援基金　　　～　寄付者の意向を反映した事業に充てる。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札沼線代替輸送等事業基金　～　代替交通の運営に充てる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公営住宅建替事業の実施のため、公共施設建設基金の繰入れを行った。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地方債などの特定財源を充当できない施策に活用をしていく。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普通建設事業費や補助費等の増加により、財源確保のため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町税収入、地方交付税の減少が今後の人口減少等の諸問題により予測され、また、社会保障関連経費の増加などにより歳出抑制にも限界がある。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安定した財政運営の取り組み、不測の事態に対応するためにも可能な限り基金積立を実施していく。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預貯金による運用を行い、利息分の積立を行った。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地方債償還の減資として、一定程度の基金を維持する。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有形固定資産減価償却率は、類似団体平均と同程度の水準となっている。公共施設総合管理計画を策定しており、公共施設保有量の縮減と併せて、整備更新を進めている。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6"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48514</xdr:rowOff>
    </xdr:from>
    <xdr:to>
      <xdr:col>23</xdr:col>
      <xdr:colOff>136525</xdr:colOff>
      <xdr:row>31</xdr:row>
      <xdr:rowOff>150114</xdr:rowOff>
    </xdr:to>
    <xdr:sp macro="" textlink="">
      <xdr:nvSpPr>
        <xdr:cNvPr id="87" name="楕円 86"/>
        <xdr:cNvSpPr/>
      </xdr:nvSpPr>
      <xdr:spPr>
        <a:xfrm>
          <a:off x="47117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71391</xdr:rowOff>
    </xdr:from>
    <xdr:ext cx="405111" cy="259045"/>
    <xdr:sp macro="" textlink="">
      <xdr:nvSpPr>
        <xdr:cNvPr id="88" name="有形固定資産減価償却率該当値テキスト"/>
        <xdr:cNvSpPr txBox="1"/>
      </xdr:nvSpPr>
      <xdr:spPr>
        <a:xfrm>
          <a:off x="4813300" y="59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91694</xdr:rowOff>
    </xdr:from>
    <xdr:to>
      <xdr:col>19</xdr:col>
      <xdr:colOff>187325</xdr:colOff>
      <xdr:row>32</xdr:row>
      <xdr:rowOff>21844</xdr:rowOff>
    </xdr:to>
    <xdr:sp macro="" textlink="">
      <xdr:nvSpPr>
        <xdr:cNvPr id="89" name="楕円 88"/>
        <xdr:cNvSpPr/>
      </xdr:nvSpPr>
      <xdr:spPr>
        <a:xfrm>
          <a:off x="4000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99314</xdr:rowOff>
    </xdr:from>
    <xdr:to>
      <xdr:col>23</xdr:col>
      <xdr:colOff>85725</xdr:colOff>
      <xdr:row>31</xdr:row>
      <xdr:rowOff>142494</xdr:rowOff>
    </xdr:to>
    <xdr:cxnSp macro="">
      <xdr:nvCxnSpPr>
        <xdr:cNvPr id="90" name="直線コネクタ 89"/>
        <xdr:cNvCxnSpPr/>
      </xdr:nvCxnSpPr>
      <xdr:spPr>
        <a:xfrm flipV="1">
          <a:off x="4051300" y="618578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1" name="楕円 90"/>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142494</xdr:rowOff>
    </xdr:to>
    <xdr:cxnSp macro="">
      <xdr:nvCxnSpPr>
        <xdr:cNvPr id="92" name="直線コネクタ 91"/>
        <xdr:cNvCxnSpPr/>
      </xdr:nvCxnSpPr>
      <xdr:spPr>
        <a:xfrm>
          <a:off x="3289300" y="617283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4"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6"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38371</xdr:rowOff>
    </xdr:from>
    <xdr:ext cx="405111" cy="259045"/>
    <xdr:sp macro="" textlink="">
      <xdr:nvSpPr>
        <xdr:cNvPr id="97" name="n_1mainValue有形固定資産減価償却率"/>
        <xdr:cNvSpPr txBox="1"/>
      </xdr:nvSpPr>
      <xdr:spPr>
        <a:xfrm>
          <a:off x="3836044"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153687</xdr:rowOff>
    </xdr:from>
    <xdr:ext cx="405111" cy="259045"/>
    <xdr:sp macro="" textlink="">
      <xdr:nvSpPr>
        <xdr:cNvPr id="98" name="n_2mainValue有形固定資産減価償却率"/>
        <xdr:cNvSpPr txBox="1"/>
      </xdr:nvSpPr>
      <xdr:spPr>
        <a:xfrm>
          <a:off x="3086744"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債務償還比率は全国平均及び北海道平均を下回っている。平成２２年度から、毎年度１００百万円程度繰上償還を実施し、地方債残高の抑制に努めている。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9" name="直線コネクタ 128"/>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0"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1" name="直線コネクタ 130"/>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4"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5" name="フローチャート: 判断 134"/>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6" name="フローチャート: 判断 135"/>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7" name="フローチャート: 判断 136"/>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8" name="フローチャート: 判断 137"/>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9" name="フローチャート: 判断 138"/>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137710</xdr:rowOff>
    </xdr:from>
    <xdr:to>
      <xdr:col>76</xdr:col>
      <xdr:colOff>73025</xdr:colOff>
      <xdr:row>28</xdr:row>
      <xdr:rowOff>67860</xdr:rowOff>
    </xdr:to>
    <xdr:sp macro="" textlink="">
      <xdr:nvSpPr>
        <xdr:cNvPr id="145" name="楕円 144"/>
        <xdr:cNvSpPr/>
      </xdr:nvSpPr>
      <xdr:spPr>
        <a:xfrm>
          <a:off x="14744700" y="55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116137</xdr:rowOff>
    </xdr:from>
    <xdr:ext cx="469744" cy="259045"/>
    <xdr:sp macro="" textlink="">
      <xdr:nvSpPr>
        <xdr:cNvPr id="146" name="債務償還比率該当値テキスト"/>
        <xdr:cNvSpPr txBox="1"/>
      </xdr:nvSpPr>
      <xdr:spPr>
        <a:xfrm>
          <a:off x="14846300" y="551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167422</xdr:rowOff>
    </xdr:from>
    <xdr:to>
      <xdr:col>72</xdr:col>
      <xdr:colOff>123825</xdr:colOff>
      <xdr:row>28</xdr:row>
      <xdr:rowOff>97572</xdr:rowOff>
    </xdr:to>
    <xdr:sp macro="" textlink="">
      <xdr:nvSpPr>
        <xdr:cNvPr id="147" name="楕円 146"/>
        <xdr:cNvSpPr/>
      </xdr:nvSpPr>
      <xdr:spPr>
        <a:xfrm>
          <a:off x="14033500" y="55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17060</xdr:rowOff>
    </xdr:from>
    <xdr:to>
      <xdr:col>76</xdr:col>
      <xdr:colOff>22225</xdr:colOff>
      <xdr:row>28</xdr:row>
      <xdr:rowOff>46772</xdr:rowOff>
    </xdr:to>
    <xdr:cxnSp macro="">
      <xdr:nvCxnSpPr>
        <xdr:cNvPr id="148" name="直線コネクタ 147"/>
        <xdr:cNvCxnSpPr/>
      </xdr:nvCxnSpPr>
      <xdr:spPr>
        <a:xfrm flipV="1">
          <a:off x="14084300" y="5589185"/>
          <a:ext cx="711200" cy="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393</xdr:rowOff>
    </xdr:from>
    <xdr:to>
      <xdr:col>68</xdr:col>
      <xdr:colOff>123825</xdr:colOff>
      <xdr:row>28</xdr:row>
      <xdr:rowOff>101993</xdr:rowOff>
    </xdr:to>
    <xdr:sp macro="" textlink="">
      <xdr:nvSpPr>
        <xdr:cNvPr id="149" name="楕円 148"/>
        <xdr:cNvSpPr/>
      </xdr:nvSpPr>
      <xdr:spPr>
        <a:xfrm>
          <a:off x="13271500" y="55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46772</xdr:rowOff>
    </xdr:from>
    <xdr:to>
      <xdr:col>72</xdr:col>
      <xdr:colOff>73025</xdr:colOff>
      <xdr:row>28</xdr:row>
      <xdr:rowOff>51193</xdr:rowOff>
    </xdr:to>
    <xdr:cxnSp macro="">
      <xdr:nvCxnSpPr>
        <xdr:cNvPr id="150" name="直線コネクタ 149"/>
        <xdr:cNvCxnSpPr/>
      </xdr:nvCxnSpPr>
      <xdr:spPr>
        <a:xfrm flipV="1">
          <a:off x="13322300" y="5618897"/>
          <a:ext cx="762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150459</xdr:rowOff>
    </xdr:from>
    <xdr:to>
      <xdr:col>64</xdr:col>
      <xdr:colOff>123825</xdr:colOff>
      <xdr:row>28</xdr:row>
      <xdr:rowOff>80609</xdr:rowOff>
    </xdr:to>
    <xdr:sp macro="" textlink="">
      <xdr:nvSpPr>
        <xdr:cNvPr id="151" name="楕円 150"/>
        <xdr:cNvSpPr/>
      </xdr:nvSpPr>
      <xdr:spPr>
        <a:xfrm>
          <a:off x="12509500" y="5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29809</xdr:rowOff>
    </xdr:from>
    <xdr:to>
      <xdr:col>68</xdr:col>
      <xdr:colOff>73025</xdr:colOff>
      <xdr:row>28</xdr:row>
      <xdr:rowOff>51193</xdr:rowOff>
    </xdr:to>
    <xdr:cxnSp macro="">
      <xdr:nvCxnSpPr>
        <xdr:cNvPr id="152" name="直線コネクタ 151"/>
        <xdr:cNvCxnSpPr/>
      </xdr:nvCxnSpPr>
      <xdr:spPr>
        <a:xfrm>
          <a:off x="12560300" y="5601934"/>
          <a:ext cx="762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90418</xdr:rowOff>
    </xdr:from>
    <xdr:to>
      <xdr:col>60</xdr:col>
      <xdr:colOff>123825</xdr:colOff>
      <xdr:row>28</xdr:row>
      <xdr:rowOff>20568</xdr:rowOff>
    </xdr:to>
    <xdr:sp macro="" textlink="">
      <xdr:nvSpPr>
        <xdr:cNvPr id="153" name="楕円 152"/>
        <xdr:cNvSpPr/>
      </xdr:nvSpPr>
      <xdr:spPr>
        <a:xfrm>
          <a:off x="11747500" y="5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141218</xdr:rowOff>
    </xdr:from>
    <xdr:to>
      <xdr:col>64</xdr:col>
      <xdr:colOff>73025</xdr:colOff>
      <xdr:row>28</xdr:row>
      <xdr:rowOff>29809</xdr:rowOff>
    </xdr:to>
    <xdr:cxnSp macro="">
      <xdr:nvCxnSpPr>
        <xdr:cNvPr id="154" name="直線コネクタ 153"/>
        <xdr:cNvCxnSpPr/>
      </xdr:nvCxnSpPr>
      <xdr:spPr>
        <a:xfrm>
          <a:off x="11798300" y="5541893"/>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5"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6"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7"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8"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88699</xdr:rowOff>
    </xdr:from>
    <xdr:ext cx="469744" cy="259045"/>
    <xdr:sp macro="" textlink="">
      <xdr:nvSpPr>
        <xdr:cNvPr id="159" name="n_1mainValue債務償還比率"/>
        <xdr:cNvSpPr txBox="1"/>
      </xdr:nvSpPr>
      <xdr:spPr>
        <a:xfrm>
          <a:off x="13836727" y="56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93120</xdr:rowOff>
    </xdr:from>
    <xdr:ext cx="469744" cy="259045"/>
    <xdr:sp macro="" textlink="">
      <xdr:nvSpPr>
        <xdr:cNvPr id="160" name="n_2mainValue債務償還比率"/>
        <xdr:cNvSpPr txBox="1"/>
      </xdr:nvSpPr>
      <xdr:spPr>
        <a:xfrm>
          <a:off x="13087427" y="56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71736</xdr:rowOff>
    </xdr:from>
    <xdr:ext cx="469744" cy="259045"/>
    <xdr:sp macro="" textlink="">
      <xdr:nvSpPr>
        <xdr:cNvPr id="161" name="n_3mainValue債務償還比率"/>
        <xdr:cNvSpPr txBox="1"/>
      </xdr:nvSpPr>
      <xdr:spPr>
        <a:xfrm>
          <a:off x="12325427" y="56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11695</xdr:rowOff>
    </xdr:from>
    <xdr:ext cx="469744" cy="259045"/>
    <xdr:sp macro="" textlink="">
      <xdr:nvSpPr>
        <xdr:cNvPr id="162" name="n_4mainValue債務償還比率"/>
        <xdr:cNvSpPr txBox="1"/>
      </xdr:nvSpPr>
      <xdr:spPr>
        <a:xfrm>
          <a:off x="11563427" y="558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xdr:rowOff>
    </xdr:from>
    <xdr:to>
      <xdr:col>24</xdr:col>
      <xdr:colOff>114300</xdr:colOff>
      <xdr:row>40</xdr:row>
      <xdr:rowOff>113937</xdr:rowOff>
    </xdr:to>
    <xdr:sp macro="" textlink="">
      <xdr:nvSpPr>
        <xdr:cNvPr id="74" name="楕円 73"/>
        <xdr:cNvSpPr/>
      </xdr:nvSpPr>
      <xdr:spPr>
        <a:xfrm>
          <a:off x="4584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162214</xdr:rowOff>
    </xdr:from>
    <xdr:ext cx="405111" cy="259045"/>
    <xdr:sp macro="" textlink="">
      <xdr:nvSpPr>
        <xdr:cNvPr id="75" name="【道路】&#10;有形固定資産減価償却率該当値テキスト"/>
        <xdr:cNvSpPr txBox="1"/>
      </xdr:nvSpPr>
      <xdr:spPr>
        <a:xfrm>
          <a:off x="4673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6" name="楕円 75"/>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40277</xdr:rowOff>
    </xdr:from>
    <xdr:to>
      <xdr:col>24</xdr:col>
      <xdr:colOff>63500</xdr:colOff>
      <xdr:row>40</xdr:row>
      <xdr:rowOff>63137</xdr:rowOff>
    </xdr:to>
    <xdr:cxnSp macro="">
      <xdr:nvCxnSpPr>
        <xdr:cNvPr id="77" name="直線コネクタ 76"/>
        <xdr:cNvCxnSpPr/>
      </xdr:nvCxnSpPr>
      <xdr:spPr>
        <a:xfrm>
          <a:off x="3797300" y="68982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xdr:cNvSpPr/>
      </xdr:nvSpPr>
      <xdr:spPr>
        <a:xfrm>
          <a:off x="2857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40277</xdr:rowOff>
    </xdr:to>
    <xdr:cxnSp macro="">
      <xdr:nvCxnSpPr>
        <xdr:cNvPr id="79" name="直線コネクタ 78"/>
        <xdr:cNvCxnSpPr/>
      </xdr:nvCxnSpPr>
      <xdr:spPr>
        <a:xfrm>
          <a:off x="2908300" y="68672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0"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1"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2"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3"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84" name="n_1mainValue【道路】&#10;有形固定資産減価償却率"/>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5" name="n_2mainValue【道路】&#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9" name="直線コネクタ 108"/>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0"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1" name="直線コネクタ 110"/>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2"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3" name="直線コネクタ 112"/>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14"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5" name="フローチャート: 判断 114"/>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6" name="フローチャート: 判断 115"/>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7" name="フローチャート: 判断 116"/>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8" name="フローチャート: 判断 117"/>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9" name="フローチャート: 判断 118"/>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168815</xdr:rowOff>
    </xdr:from>
    <xdr:to>
      <xdr:col>55</xdr:col>
      <xdr:colOff>50800</xdr:colOff>
      <xdr:row>41</xdr:row>
      <xdr:rowOff>98965</xdr:rowOff>
    </xdr:to>
    <xdr:sp macro="" textlink="">
      <xdr:nvSpPr>
        <xdr:cNvPr id="125" name="楕円 124"/>
        <xdr:cNvSpPr/>
      </xdr:nvSpPr>
      <xdr:spPr>
        <a:xfrm>
          <a:off x="10426700" y="70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147242</xdr:rowOff>
    </xdr:from>
    <xdr:ext cx="534377" cy="259045"/>
    <xdr:sp macro="" textlink="">
      <xdr:nvSpPr>
        <xdr:cNvPr id="126" name="【道路】&#10;一人当たり延長該当値テキスト"/>
        <xdr:cNvSpPr txBox="1"/>
      </xdr:nvSpPr>
      <xdr:spPr>
        <a:xfrm>
          <a:off x="10515600" y="70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620</xdr:rowOff>
    </xdr:from>
    <xdr:to>
      <xdr:col>50</xdr:col>
      <xdr:colOff>165100</xdr:colOff>
      <xdr:row>41</xdr:row>
      <xdr:rowOff>102220</xdr:rowOff>
    </xdr:to>
    <xdr:sp macro="" textlink="">
      <xdr:nvSpPr>
        <xdr:cNvPr id="127" name="楕円 126"/>
        <xdr:cNvSpPr/>
      </xdr:nvSpPr>
      <xdr:spPr>
        <a:xfrm>
          <a:off x="9588500" y="70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48165</xdr:rowOff>
    </xdr:from>
    <xdr:to>
      <xdr:col>55</xdr:col>
      <xdr:colOff>0</xdr:colOff>
      <xdr:row>41</xdr:row>
      <xdr:rowOff>51420</xdr:rowOff>
    </xdr:to>
    <xdr:cxnSp macro="">
      <xdr:nvCxnSpPr>
        <xdr:cNvPr id="128" name="直線コネクタ 127"/>
        <xdr:cNvCxnSpPr/>
      </xdr:nvCxnSpPr>
      <xdr:spPr>
        <a:xfrm flipV="1">
          <a:off x="9639300" y="7077615"/>
          <a:ext cx="8382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5679</xdr:rowOff>
    </xdr:from>
    <xdr:to>
      <xdr:col>46</xdr:col>
      <xdr:colOff>38100</xdr:colOff>
      <xdr:row>41</xdr:row>
      <xdr:rowOff>107279</xdr:rowOff>
    </xdr:to>
    <xdr:sp macro="" textlink="">
      <xdr:nvSpPr>
        <xdr:cNvPr id="129" name="楕円 128"/>
        <xdr:cNvSpPr/>
      </xdr:nvSpPr>
      <xdr:spPr>
        <a:xfrm>
          <a:off x="8699500" y="70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51420</xdr:rowOff>
    </xdr:from>
    <xdr:to>
      <xdr:col>50</xdr:col>
      <xdr:colOff>114300</xdr:colOff>
      <xdr:row>41</xdr:row>
      <xdr:rowOff>56479</xdr:rowOff>
    </xdr:to>
    <xdr:cxnSp macro="">
      <xdr:nvCxnSpPr>
        <xdr:cNvPr id="130" name="直線コネクタ 129"/>
        <xdr:cNvCxnSpPr/>
      </xdr:nvCxnSpPr>
      <xdr:spPr>
        <a:xfrm flipV="1">
          <a:off x="8750300" y="7080870"/>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3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3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93347</xdr:rowOff>
    </xdr:from>
    <xdr:ext cx="534377" cy="259045"/>
    <xdr:sp macro="" textlink="">
      <xdr:nvSpPr>
        <xdr:cNvPr id="135" name="n_1mainValue【道路】&#10;一人当たり延長"/>
        <xdr:cNvSpPr txBox="1"/>
      </xdr:nvSpPr>
      <xdr:spPr>
        <a:xfrm>
          <a:off x="9359411" y="71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98406</xdr:rowOff>
    </xdr:from>
    <xdr:ext cx="534377" cy="259045"/>
    <xdr:sp macro="" textlink="">
      <xdr:nvSpPr>
        <xdr:cNvPr id="136" name="n_2mainValue【道路】&#10;一人当たり延長"/>
        <xdr:cNvSpPr txBox="1"/>
      </xdr:nvSpPr>
      <xdr:spPr>
        <a:xfrm>
          <a:off x="8483111" y="71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2" name="直線コネクタ 161"/>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3"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4" name="直線コネクタ 163"/>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65"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6" name="直線コネクタ 165"/>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67"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68" name="フローチャート: 判断 167"/>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69" name="フローチャート: 判断 16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0" name="フローチャート: 判断 169"/>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1" name="フローチャート: 判断 17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2" name="フローチャート: 判断 171"/>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119017</xdr:rowOff>
    </xdr:from>
    <xdr:to>
      <xdr:col>24</xdr:col>
      <xdr:colOff>114300</xdr:colOff>
      <xdr:row>56</xdr:row>
      <xdr:rowOff>49167</xdr:rowOff>
    </xdr:to>
    <xdr:sp macro="" textlink="">
      <xdr:nvSpPr>
        <xdr:cNvPr id="178" name="楕円 177"/>
        <xdr:cNvSpPr/>
      </xdr:nvSpPr>
      <xdr:spPr>
        <a:xfrm>
          <a:off x="45847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33944</xdr:rowOff>
    </xdr:from>
    <xdr:ext cx="340478" cy="259045"/>
    <xdr:sp macro="" textlink="">
      <xdr:nvSpPr>
        <xdr:cNvPr id="179" name="【橋りょう・トンネル】&#10;有形固定資産減価償却率該当値テキスト"/>
        <xdr:cNvSpPr txBox="1"/>
      </xdr:nvSpPr>
      <xdr:spPr>
        <a:xfrm>
          <a:off x="4673600" y="9463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101056</xdr:rowOff>
    </xdr:from>
    <xdr:to>
      <xdr:col>20</xdr:col>
      <xdr:colOff>38100</xdr:colOff>
      <xdr:row>56</xdr:row>
      <xdr:rowOff>31206</xdr:rowOff>
    </xdr:to>
    <xdr:sp macro="" textlink="">
      <xdr:nvSpPr>
        <xdr:cNvPr id="180" name="楕円 179"/>
        <xdr:cNvSpPr/>
      </xdr:nvSpPr>
      <xdr:spPr>
        <a:xfrm>
          <a:off x="3746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151856</xdr:rowOff>
    </xdr:from>
    <xdr:to>
      <xdr:col>24</xdr:col>
      <xdr:colOff>63500</xdr:colOff>
      <xdr:row>55</xdr:row>
      <xdr:rowOff>169817</xdr:rowOff>
    </xdr:to>
    <xdr:cxnSp macro="">
      <xdr:nvCxnSpPr>
        <xdr:cNvPr id="181" name="直線コネクタ 180"/>
        <xdr:cNvCxnSpPr/>
      </xdr:nvCxnSpPr>
      <xdr:spPr>
        <a:xfrm>
          <a:off x="3797300" y="958160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73297</xdr:rowOff>
    </xdr:from>
    <xdr:to>
      <xdr:col>15</xdr:col>
      <xdr:colOff>101600</xdr:colOff>
      <xdr:row>56</xdr:row>
      <xdr:rowOff>3447</xdr:rowOff>
    </xdr:to>
    <xdr:sp macro="" textlink="">
      <xdr:nvSpPr>
        <xdr:cNvPr id="182" name="楕円 181"/>
        <xdr:cNvSpPr/>
      </xdr:nvSpPr>
      <xdr:spPr>
        <a:xfrm>
          <a:off x="2857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124097</xdr:rowOff>
    </xdr:from>
    <xdr:to>
      <xdr:col>19</xdr:col>
      <xdr:colOff>177800</xdr:colOff>
      <xdr:row>55</xdr:row>
      <xdr:rowOff>151856</xdr:rowOff>
    </xdr:to>
    <xdr:cxnSp macro="">
      <xdr:nvCxnSpPr>
        <xdr:cNvPr id="183" name="直線コネクタ 182"/>
        <xdr:cNvCxnSpPr/>
      </xdr:nvCxnSpPr>
      <xdr:spPr>
        <a:xfrm>
          <a:off x="2908300" y="95538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84"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5"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86"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87"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47733</xdr:rowOff>
    </xdr:from>
    <xdr:ext cx="340478" cy="259045"/>
    <xdr:sp macro="" textlink="">
      <xdr:nvSpPr>
        <xdr:cNvPr id="188" name="n_1mainValue【橋りょう・トンネル】&#10;有形固定資産減価償却率"/>
        <xdr:cNvSpPr txBox="1"/>
      </xdr:nvSpPr>
      <xdr:spPr>
        <a:xfrm>
          <a:off x="3614361" y="930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19974</xdr:rowOff>
    </xdr:from>
    <xdr:ext cx="340478" cy="259045"/>
    <xdr:sp macro="" textlink="">
      <xdr:nvSpPr>
        <xdr:cNvPr id="189" name="n_2mainValue【橋りょう・トンネル】&#10;有形固定資産減価償却率"/>
        <xdr:cNvSpPr txBox="1"/>
      </xdr:nvSpPr>
      <xdr:spPr>
        <a:xfrm>
          <a:off x="2738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3" name="テキスト ボックス 20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5" name="テキスト ボックス 20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7" name="テキスト ボックス 20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11" name="直線コネクタ 210"/>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12"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13" name="直線コネクタ 212"/>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14"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15" name="直線コネクタ 214"/>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16"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17" name="フローチャート: 判断 216"/>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18" name="フローチャート: 判断 217"/>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19" name="フローチャート: 判断 218"/>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0" name="フローチャート: 判断 219"/>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21" name="フローチャート: 判断 220"/>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27618</xdr:rowOff>
    </xdr:from>
    <xdr:to>
      <xdr:col>55</xdr:col>
      <xdr:colOff>50800</xdr:colOff>
      <xdr:row>63</xdr:row>
      <xdr:rowOff>129218</xdr:rowOff>
    </xdr:to>
    <xdr:sp macro="" textlink="">
      <xdr:nvSpPr>
        <xdr:cNvPr id="227" name="楕円 226"/>
        <xdr:cNvSpPr/>
      </xdr:nvSpPr>
      <xdr:spPr>
        <a:xfrm>
          <a:off x="10426700" y="108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113995</xdr:rowOff>
    </xdr:from>
    <xdr:ext cx="599010" cy="259045"/>
    <xdr:sp macro="" textlink="">
      <xdr:nvSpPr>
        <xdr:cNvPr id="228" name="【橋りょう・トンネル】&#10;一人当たり有形固定資産（償却資産）額該当値テキスト"/>
        <xdr:cNvSpPr txBox="1"/>
      </xdr:nvSpPr>
      <xdr:spPr>
        <a:xfrm>
          <a:off x="10515600" y="107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35764</xdr:rowOff>
    </xdr:from>
    <xdr:to>
      <xdr:col>50</xdr:col>
      <xdr:colOff>165100</xdr:colOff>
      <xdr:row>63</xdr:row>
      <xdr:rowOff>137364</xdr:rowOff>
    </xdr:to>
    <xdr:sp macro="" textlink="">
      <xdr:nvSpPr>
        <xdr:cNvPr id="229" name="楕円 228"/>
        <xdr:cNvSpPr/>
      </xdr:nvSpPr>
      <xdr:spPr>
        <a:xfrm>
          <a:off x="9588500" y="108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78418</xdr:rowOff>
    </xdr:from>
    <xdr:to>
      <xdr:col>55</xdr:col>
      <xdr:colOff>0</xdr:colOff>
      <xdr:row>63</xdr:row>
      <xdr:rowOff>86564</xdr:rowOff>
    </xdr:to>
    <xdr:cxnSp macro="">
      <xdr:nvCxnSpPr>
        <xdr:cNvPr id="230" name="直線コネクタ 229"/>
        <xdr:cNvCxnSpPr/>
      </xdr:nvCxnSpPr>
      <xdr:spPr>
        <a:xfrm flipV="1">
          <a:off x="9639300" y="10879768"/>
          <a:ext cx="8382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38480</xdr:rowOff>
    </xdr:from>
    <xdr:to>
      <xdr:col>46</xdr:col>
      <xdr:colOff>38100</xdr:colOff>
      <xdr:row>63</xdr:row>
      <xdr:rowOff>140080</xdr:rowOff>
    </xdr:to>
    <xdr:sp macro="" textlink="">
      <xdr:nvSpPr>
        <xdr:cNvPr id="231" name="楕円 230"/>
        <xdr:cNvSpPr/>
      </xdr:nvSpPr>
      <xdr:spPr>
        <a:xfrm>
          <a:off x="8699500" y="108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86564</xdr:rowOff>
    </xdr:from>
    <xdr:to>
      <xdr:col>50</xdr:col>
      <xdr:colOff>114300</xdr:colOff>
      <xdr:row>63</xdr:row>
      <xdr:rowOff>89280</xdr:rowOff>
    </xdr:to>
    <xdr:cxnSp macro="">
      <xdr:nvCxnSpPr>
        <xdr:cNvPr id="232" name="直線コネクタ 231"/>
        <xdr:cNvCxnSpPr/>
      </xdr:nvCxnSpPr>
      <xdr:spPr>
        <a:xfrm flipV="1">
          <a:off x="8750300" y="10887914"/>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33"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34"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35"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36"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128491</xdr:rowOff>
    </xdr:from>
    <xdr:ext cx="599010" cy="259045"/>
    <xdr:sp macro="" textlink="">
      <xdr:nvSpPr>
        <xdr:cNvPr id="237" name="n_1mainValue【橋りょう・トンネル】&#10;一人当たり有形固定資産（償却資産）額"/>
        <xdr:cNvSpPr txBox="1"/>
      </xdr:nvSpPr>
      <xdr:spPr>
        <a:xfrm>
          <a:off x="9327095" y="1092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131207</xdr:rowOff>
    </xdr:from>
    <xdr:ext cx="599010" cy="259045"/>
    <xdr:sp macro="" textlink="">
      <xdr:nvSpPr>
        <xdr:cNvPr id="238" name="n_2mainValue【橋りょう・トンネル】&#10;一人当たり有形固定資産（償却資産）額"/>
        <xdr:cNvSpPr txBox="1"/>
      </xdr:nvSpPr>
      <xdr:spPr>
        <a:xfrm>
          <a:off x="8450795" y="1093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64" name="直線コネクタ 263"/>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67"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68" name="直線コネクタ 267"/>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69"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70" name="フローチャート: 判断 269"/>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71" name="フローチャート: 判断 270"/>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72" name="フローチャート: 判断 271"/>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73" name="フローチャート: 判断 272"/>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74" name="フローチャート: 判断 273"/>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0" name="楕円 279"/>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81"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103232</xdr:rowOff>
    </xdr:from>
    <xdr:to>
      <xdr:col>20</xdr:col>
      <xdr:colOff>38100</xdr:colOff>
      <xdr:row>82</xdr:row>
      <xdr:rowOff>33382</xdr:rowOff>
    </xdr:to>
    <xdr:sp macro="" textlink="">
      <xdr:nvSpPr>
        <xdr:cNvPr id="282" name="楕円 281"/>
        <xdr:cNvSpPr/>
      </xdr:nvSpPr>
      <xdr:spPr>
        <a:xfrm>
          <a:off x="3746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154032</xdr:rowOff>
    </xdr:to>
    <xdr:cxnSp macro="">
      <xdr:nvCxnSpPr>
        <xdr:cNvPr id="283" name="直線コネクタ 282"/>
        <xdr:cNvCxnSpPr/>
      </xdr:nvCxnSpPr>
      <xdr:spPr>
        <a:xfrm flipV="1">
          <a:off x="3797300" y="1398270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52614</xdr:rowOff>
    </xdr:from>
    <xdr:to>
      <xdr:col>15</xdr:col>
      <xdr:colOff>101600</xdr:colOff>
      <xdr:row>81</xdr:row>
      <xdr:rowOff>154214</xdr:rowOff>
    </xdr:to>
    <xdr:sp macro="" textlink="">
      <xdr:nvSpPr>
        <xdr:cNvPr id="284" name="楕円 283"/>
        <xdr:cNvSpPr/>
      </xdr:nvSpPr>
      <xdr:spPr>
        <a:xfrm>
          <a:off x="2857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103414</xdr:rowOff>
    </xdr:from>
    <xdr:to>
      <xdr:col>19</xdr:col>
      <xdr:colOff>177800</xdr:colOff>
      <xdr:row>81</xdr:row>
      <xdr:rowOff>154032</xdr:rowOff>
    </xdr:to>
    <xdr:cxnSp macro="">
      <xdr:nvCxnSpPr>
        <xdr:cNvPr id="285" name="直線コネクタ 284"/>
        <xdr:cNvCxnSpPr/>
      </xdr:nvCxnSpPr>
      <xdr:spPr>
        <a:xfrm>
          <a:off x="2908300" y="139908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86"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287"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88"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89"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49909</xdr:rowOff>
    </xdr:from>
    <xdr:ext cx="405111" cy="259045"/>
    <xdr:sp macro="" textlink="">
      <xdr:nvSpPr>
        <xdr:cNvPr id="290" name="n_1mainValue【公営住宅】&#10;有形固定資産減価償却率"/>
        <xdr:cNvSpPr txBox="1"/>
      </xdr:nvSpPr>
      <xdr:spPr>
        <a:xfrm>
          <a:off x="3582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170741</xdr:rowOff>
    </xdr:from>
    <xdr:ext cx="405111" cy="259045"/>
    <xdr:sp macro="" textlink="">
      <xdr:nvSpPr>
        <xdr:cNvPr id="291" name="n_2mainValue【公営住宅】&#10;有形固定資産減価償却率"/>
        <xdr:cNvSpPr txBox="1"/>
      </xdr:nvSpPr>
      <xdr:spPr>
        <a:xfrm>
          <a:off x="2705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5" name="テキスト ボックス 30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7" name="テキスト ボックス 30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9" name="テキスト ボックス 30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1" name="テキスト ボックス 31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15" name="直線コネクタ 31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1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17" name="直線コネクタ 31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1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19" name="直線コネクタ 31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2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21" name="フローチャート: 判断 32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22" name="フローチャート: 判断 32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23" name="フローチャート: 判断 32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24" name="フローチャート: 判断 32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25" name="フローチャート: 判断 32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29248</xdr:rowOff>
    </xdr:from>
    <xdr:to>
      <xdr:col>55</xdr:col>
      <xdr:colOff>50800</xdr:colOff>
      <xdr:row>84</xdr:row>
      <xdr:rowOff>130848</xdr:rowOff>
    </xdr:to>
    <xdr:sp macro="" textlink="">
      <xdr:nvSpPr>
        <xdr:cNvPr id="331" name="楕円 330"/>
        <xdr:cNvSpPr/>
      </xdr:nvSpPr>
      <xdr:spPr>
        <a:xfrm>
          <a:off x="10426700" y="144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52125</xdr:rowOff>
    </xdr:from>
    <xdr:ext cx="469744" cy="259045"/>
    <xdr:sp macro="" textlink="">
      <xdr:nvSpPr>
        <xdr:cNvPr id="332" name="【公営住宅】&#10;一人当たり面積該当値テキスト"/>
        <xdr:cNvSpPr txBox="1"/>
      </xdr:nvSpPr>
      <xdr:spPr>
        <a:xfrm>
          <a:off x="10515600" y="142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34658</xdr:rowOff>
    </xdr:from>
    <xdr:to>
      <xdr:col>50</xdr:col>
      <xdr:colOff>165100</xdr:colOff>
      <xdr:row>84</xdr:row>
      <xdr:rowOff>136258</xdr:rowOff>
    </xdr:to>
    <xdr:sp macro="" textlink="">
      <xdr:nvSpPr>
        <xdr:cNvPr id="333" name="楕円 332"/>
        <xdr:cNvSpPr/>
      </xdr:nvSpPr>
      <xdr:spPr>
        <a:xfrm>
          <a:off x="9588500" y="144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80048</xdr:rowOff>
    </xdr:from>
    <xdr:to>
      <xdr:col>55</xdr:col>
      <xdr:colOff>0</xdr:colOff>
      <xdr:row>84</xdr:row>
      <xdr:rowOff>85458</xdr:rowOff>
    </xdr:to>
    <xdr:cxnSp macro="">
      <xdr:nvCxnSpPr>
        <xdr:cNvPr id="334" name="直線コネクタ 333"/>
        <xdr:cNvCxnSpPr/>
      </xdr:nvCxnSpPr>
      <xdr:spPr>
        <a:xfrm flipV="1">
          <a:off x="9639300" y="14481848"/>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166103</xdr:rowOff>
    </xdr:from>
    <xdr:to>
      <xdr:col>46</xdr:col>
      <xdr:colOff>38100</xdr:colOff>
      <xdr:row>85</xdr:row>
      <xdr:rowOff>96253</xdr:rowOff>
    </xdr:to>
    <xdr:sp macro="" textlink="">
      <xdr:nvSpPr>
        <xdr:cNvPr id="335" name="楕円 334"/>
        <xdr:cNvSpPr/>
      </xdr:nvSpPr>
      <xdr:spPr>
        <a:xfrm>
          <a:off x="8699500" y="145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85458</xdr:rowOff>
    </xdr:from>
    <xdr:to>
      <xdr:col>50</xdr:col>
      <xdr:colOff>114300</xdr:colOff>
      <xdr:row>85</xdr:row>
      <xdr:rowOff>45453</xdr:rowOff>
    </xdr:to>
    <xdr:cxnSp macro="">
      <xdr:nvCxnSpPr>
        <xdr:cNvPr id="336" name="直線コネクタ 335"/>
        <xdr:cNvCxnSpPr/>
      </xdr:nvCxnSpPr>
      <xdr:spPr>
        <a:xfrm flipV="1">
          <a:off x="8750300" y="14487258"/>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37"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38"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39"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40"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152785</xdr:rowOff>
    </xdr:from>
    <xdr:ext cx="469744" cy="259045"/>
    <xdr:sp macro="" textlink="">
      <xdr:nvSpPr>
        <xdr:cNvPr id="341" name="n_1mainValue【公営住宅】&#10;一人当たり面積"/>
        <xdr:cNvSpPr txBox="1"/>
      </xdr:nvSpPr>
      <xdr:spPr>
        <a:xfrm>
          <a:off x="9391727" y="1421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112780</xdr:rowOff>
    </xdr:from>
    <xdr:ext cx="469744" cy="259045"/>
    <xdr:sp macro="" textlink="">
      <xdr:nvSpPr>
        <xdr:cNvPr id="342" name="n_2mainValue【公営住宅】&#10;一人当たり面積"/>
        <xdr:cNvSpPr txBox="1"/>
      </xdr:nvSpPr>
      <xdr:spPr>
        <a:xfrm>
          <a:off x="8515427" y="1434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1" name="テキスト ボックス 37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9" name="テキスト ボックス 378"/>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82" name="直線コネクタ 381"/>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3"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4" name="直線コネクタ 383"/>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5"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6" name="直線コネクタ 38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87"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88" name="フローチャート: 判断 387"/>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89" name="フローチャート: 判断 388"/>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90" name="フローチャート: 判断 389"/>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91" name="フローチャート: 判断 390"/>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92" name="フローチャート: 判断 391"/>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8890</xdr:rowOff>
    </xdr:from>
    <xdr:to>
      <xdr:col>85</xdr:col>
      <xdr:colOff>177800</xdr:colOff>
      <xdr:row>34</xdr:row>
      <xdr:rowOff>110490</xdr:rowOff>
    </xdr:to>
    <xdr:sp macro="" textlink="">
      <xdr:nvSpPr>
        <xdr:cNvPr id="398" name="楕円 397"/>
        <xdr:cNvSpPr/>
      </xdr:nvSpPr>
      <xdr:spPr>
        <a:xfrm>
          <a:off x="16268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31767</xdr:rowOff>
    </xdr:from>
    <xdr:ext cx="405111" cy="259045"/>
    <xdr:sp macro="" textlink="">
      <xdr:nvSpPr>
        <xdr:cNvPr id="399" name="【認定こども園・幼稚園・保育所】&#10;有形固定資産減価償却率該当値テキスト"/>
        <xdr:cNvSpPr txBox="1"/>
      </xdr:nvSpPr>
      <xdr:spPr>
        <a:xfrm>
          <a:off x="16357600" y="568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400" name="楕円 399"/>
        <xdr:cNvSpPr/>
      </xdr:nvSpPr>
      <xdr:spPr>
        <a:xfrm>
          <a:off x="1543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59690</xdr:rowOff>
    </xdr:to>
    <xdr:cxnSp macro="">
      <xdr:nvCxnSpPr>
        <xdr:cNvPr id="401" name="直線コネクタ 400"/>
        <xdr:cNvCxnSpPr/>
      </xdr:nvCxnSpPr>
      <xdr:spPr>
        <a:xfrm>
          <a:off x="15481300" y="579882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44450</xdr:rowOff>
    </xdr:from>
    <xdr:to>
      <xdr:col>76</xdr:col>
      <xdr:colOff>165100</xdr:colOff>
      <xdr:row>33</xdr:row>
      <xdr:rowOff>146050</xdr:rowOff>
    </xdr:to>
    <xdr:sp macro="" textlink="">
      <xdr:nvSpPr>
        <xdr:cNvPr id="402" name="楕円 401"/>
        <xdr:cNvSpPr/>
      </xdr:nvSpPr>
      <xdr:spPr>
        <a:xfrm>
          <a:off x="14541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95250</xdr:rowOff>
    </xdr:from>
    <xdr:to>
      <xdr:col>81</xdr:col>
      <xdr:colOff>50800</xdr:colOff>
      <xdr:row>33</xdr:row>
      <xdr:rowOff>140970</xdr:rowOff>
    </xdr:to>
    <xdr:cxnSp macro="">
      <xdr:nvCxnSpPr>
        <xdr:cNvPr id="403" name="直線コネクタ 402"/>
        <xdr:cNvCxnSpPr/>
      </xdr:nvCxnSpPr>
      <xdr:spPr>
        <a:xfrm>
          <a:off x="14592300" y="575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04"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05" name="n_2aveValue【認定こども園・幼稚園・保育所】&#10;有形固定資産減価償却率"/>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0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0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36847</xdr:rowOff>
    </xdr:from>
    <xdr:ext cx="340478" cy="259045"/>
    <xdr:sp macro="" textlink="">
      <xdr:nvSpPr>
        <xdr:cNvPr id="408" name="n_1mainValue【認定こども園・幼稚園・保育所】&#10;有形固定資産減価償却率"/>
        <xdr:cNvSpPr txBox="1"/>
      </xdr:nvSpPr>
      <xdr:spPr>
        <a:xfrm>
          <a:off x="152983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162577</xdr:rowOff>
    </xdr:from>
    <xdr:ext cx="340478" cy="259045"/>
    <xdr:sp macro="" textlink="">
      <xdr:nvSpPr>
        <xdr:cNvPr id="409" name="n_2mainValue【認定こども園・幼稚園・保育所】&#10;有形固定資産減価償却率"/>
        <xdr:cNvSpPr txBox="1"/>
      </xdr:nvSpPr>
      <xdr:spPr>
        <a:xfrm>
          <a:off x="14422061" y="547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31" name="直線コネクタ 430"/>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3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33" name="直線コネクタ 43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34"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35" name="直線コネクタ 434"/>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36"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37" name="フローチャート: 判断 436"/>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38" name="フローチャート: 判断 437"/>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39" name="フローチャート: 判断 43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40" name="フローチャート: 判断 439"/>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41" name="フローチャート: 判断 440"/>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47" name="楕円 446"/>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448"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42316</xdr:rowOff>
    </xdr:from>
    <xdr:to>
      <xdr:col>112</xdr:col>
      <xdr:colOff>38100</xdr:colOff>
      <xdr:row>41</xdr:row>
      <xdr:rowOff>143916</xdr:rowOff>
    </xdr:to>
    <xdr:sp macro="" textlink="">
      <xdr:nvSpPr>
        <xdr:cNvPr id="449" name="楕円 448"/>
        <xdr:cNvSpPr/>
      </xdr:nvSpPr>
      <xdr:spPr>
        <a:xfrm>
          <a:off x="21272500" y="70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93116</xdr:rowOff>
    </xdr:to>
    <xdr:cxnSp macro="">
      <xdr:nvCxnSpPr>
        <xdr:cNvPr id="450" name="直線コネクタ 449"/>
        <xdr:cNvCxnSpPr/>
      </xdr:nvCxnSpPr>
      <xdr:spPr>
        <a:xfrm flipV="1">
          <a:off x="21323300" y="712165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43231</xdr:rowOff>
    </xdr:from>
    <xdr:to>
      <xdr:col>107</xdr:col>
      <xdr:colOff>101600</xdr:colOff>
      <xdr:row>41</xdr:row>
      <xdr:rowOff>144831</xdr:rowOff>
    </xdr:to>
    <xdr:sp macro="" textlink="">
      <xdr:nvSpPr>
        <xdr:cNvPr id="451" name="楕円 450"/>
        <xdr:cNvSpPr/>
      </xdr:nvSpPr>
      <xdr:spPr>
        <a:xfrm>
          <a:off x="20383500" y="70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93116</xdr:rowOff>
    </xdr:from>
    <xdr:to>
      <xdr:col>111</xdr:col>
      <xdr:colOff>177800</xdr:colOff>
      <xdr:row>41</xdr:row>
      <xdr:rowOff>94031</xdr:rowOff>
    </xdr:to>
    <xdr:cxnSp macro="">
      <xdr:nvCxnSpPr>
        <xdr:cNvPr id="452" name="直線コネクタ 451"/>
        <xdr:cNvCxnSpPr/>
      </xdr:nvCxnSpPr>
      <xdr:spPr>
        <a:xfrm flipV="1">
          <a:off x="20434300" y="71225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53"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54"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55"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56"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135043</xdr:rowOff>
    </xdr:from>
    <xdr:ext cx="469744" cy="259045"/>
    <xdr:sp macro="" textlink="">
      <xdr:nvSpPr>
        <xdr:cNvPr id="457" name="n_1mainValue【認定こども園・幼稚園・保育所】&#10;一人当たり面積"/>
        <xdr:cNvSpPr txBox="1"/>
      </xdr:nvSpPr>
      <xdr:spPr>
        <a:xfrm>
          <a:off x="21075727" y="716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135958</xdr:rowOff>
    </xdr:from>
    <xdr:ext cx="469744" cy="259045"/>
    <xdr:sp macro="" textlink="">
      <xdr:nvSpPr>
        <xdr:cNvPr id="458" name="n_2mainValue【認定こども園・幼稚園・保育所】&#10;一人当たり面積"/>
        <xdr:cNvSpPr txBox="1"/>
      </xdr:nvSpPr>
      <xdr:spPr>
        <a:xfrm>
          <a:off x="20199427" y="716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1" name="テキスト ボックス 47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1" name="テキスト ボックス 48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84" name="直線コネクタ 483"/>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5"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6" name="直線コネクタ 4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87"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88" name="直線コネクタ 487"/>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89"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90" name="フローチャート: 判断 489"/>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91" name="フローチャート: 判断 490"/>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92" name="フローチャート: 判断 491"/>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93" name="フローチャート: 判断 492"/>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94" name="フローチャート: 判断 493"/>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146776</xdr:rowOff>
    </xdr:from>
    <xdr:to>
      <xdr:col>85</xdr:col>
      <xdr:colOff>177800</xdr:colOff>
      <xdr:row>59</xdr:row>
      <xdr:rowOff>76926</xdr:rowOff>
    </xdr:to>
    <xdr:sp macro="" textlink="">
      <xdr:nvSpPr>
        <xdr:cNvPr id="500" name="楕円 499"/>
        <xdr:cNvSpPr/>
      </xdr:nvSpPr>
      <xdr:spPr>
        <a:xfrm>
          <a:off x="16268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169653</xdr:rowOff>
    </xdr:from>
    <xdr:ext cx="405111" cy="259045"/>
    <xdr:sp macro="" textlink="">
      <xdr:nvSpPr>
        <xdr:cNvPr id="501" name="【学校施設】&#10;有形固定資産減価償却率該当値テキスト"/>
        <xdr:cNvSpPr txBox="1"/>
      </xdr:nvSpPr>
      <xdr:spPr>
        <a:xfrm>
          <a:off x="16357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502" name="楕円 501"/>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59</xdr:row>
      <xdr:rowOff>26126</xdr:rowOff>
    </xdr:to>
    <xdr:cxnSp macro="">
      <xdr:nvCxnSpPr>
        <xdr:cNvPr id="503" name="直線コネクタ 502"/>
        <xdr:cNvCxnSpPr/>
      </xdr:nvCxnSpPr>
      <xdr:spPr>
        <a:xfrm>
          <a:off x="15481300" y="101057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04" name="楕円 503"/>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161653</xdr:rowOff>
    </xdr:to>
    <xdr:cxnSp macro="">
      <xdr:nvCxnSpPr>
        <xdr:cNvPr id="505" name="直線コネクタ 504"/>
        <xdr:cNvCxnSpPr/>
      </xdr:nvCxnSpPr>
      <xdr:spPr>
        <a:xfrm>
          <a:off x="14592300" y="100681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06"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07"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08"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09"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510" name="n_1mainValue【学校施設】&#10;有形固定資産減価償却率"/>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11" name="n_2mainValue【学校施設】&#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2" name="直線コネクタ 5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3" name="テキスト ボックス 5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4" name="直線コネクタ 5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25" name="テキスト ボックス 52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6" name="直線コネクタ 5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27" name="テキスト ボックス 52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8" name="直線コネクタ 5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29" name="テキスト ボックス 52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1" name="テキスト ボックス 53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33" name="直線コネクタ 532"/>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34"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35" name="直線コネクタ 534"/>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36"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37" name="直線コネクタ 536"/>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38"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39" name="フローチャート: 判断 538"/>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40" name="フローチャート: 判断 539"/>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41" name="フローチャート: 判断 540"/>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42" name="フローチャート: 判断 541"/>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43" name="フローチャート: 判断 542"/>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128057</xdr:rowOff>
    </xdr:from>
    <xdr:to>
      <xdr:col>116</xdr:col>
      <xdr:colOff>114300</xdr:colOff>
      <xdr:row>63</xdr:row>
      <xdr:rowOff>58207</xdr:rowOff>
    </xdr:to>
    <xdr:sp macro="" textlink="">
      <xdr:nvSpPr>
        <xdr:cNvPr id="549" name="楕円 548"/>
        <xdr:cNvSpPr/>
      </xdr:nvSpPr>
      <xdr:spPr>
        <a:xfrm>
          <a:off x="22110700" y="107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106484</xdr:rowOff>
    </xdr:from>
    <xdr:ext cx="469744" cy="259045"/>
    <xdr:sp macro="" textlink="">
      <xdr:nvSpPr>
        <xdr:cNvPr id="550" name="【学校施設】&#10;一人当たり面積該当値テキスト"/>
        <xdr:cNvSpPr txBox="1"/>
      </xdr:nvSpPr>
      <xdr:spPr>
        <a:xfrm>
          <a:off x="22199600" y="1073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131166</xdr:rowOff>
    </xdr:from>
    <xdr:to>
      <xdr:col>112</xdr:col>
      <xdr:colOff>38100</xdr:colOff>
      <xdr:row>63</xdr:row>
      <xdr:rowOff>61316</xdr:rowOff>
    </xdr:to>
    <xdr:sp macro="" textlink="">
      <xdr:nvSpPr>
        <xdr:cNvPr id="551" name="楕円 550"/>
        <xdr:cNvSpPr/>
      </xdr:nvSpPr>
      <xdr:spPr>
        <a:xfrm>
          <a:off x="21272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7407</xdr:rowOff>
    </xdr:from>
    <xdr:to>
      <xdr:col>116</xdr:col>
      <xdr:colOff>63500</xdr:colOff>
      <xdr:row>63</xdr:row>
      <xdr:rowOff>10516</xdr:rowOff>
    </xdr:to>
    <xdr:cxnSp macro="">
      <xdr:nvCxnSpPr>
        <xdr:cNvPr id="552" name="直線コネクタ 551"/>
        <xdr:cNvCxnSpPr/>
      </xdr:nvCxnSpPr>
      <xdr:spPr>
        <a:xfrm flipV="1">
          <a:off x="21323300" y="10808757"/>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553" name="楕円 552"/>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10516</xdr:rowOff>
    </xdr:to>
    <xdr:cxnSp macro="">
      <xdr:nvCxnSpPr>
        <xdr:cNvPr id="554" name="直線コネクタ 553"/>
        <xdr:cNvCxnSpPr/>
      </xdr:nvCxnSpPr>
      <xdr:spPr>
        <a:xfrm>
          <a:off x="20434300" y="1080363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55"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56"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57"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58"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52443</xdr:rowOff>
    </xdr:from>
    <xdr:ext cx="469744" cy="259045"/>
    <xdr:sp macro="" textlink="">
      <xdr:nvSpPr>
        <xdr:cNvPr id="559" name="n_1mainValue【学校施設】&#10;一人当たり面積"/>
        <xdr:cNvSpPr txBox="1"/>
      </xdr:nvSpPr>
      <xdr:spPr>
        <a:xfrm>
          <a:off x="210757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560" name="n_2mainValue【学校施設】&#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道路の有形固定資産減価償却率は、類似団体平均、全国平均、北海道平均のすべてを上回っているため、今後は公共施設等総合管理計画や舗装個別施設計画に基づき、維持管理及び更新を適切に進める。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子ども園等、学校施設及び公営住宅の有形固定資産減価償却率は、既に公共施設等総合管理計画や個別施設計画に基づき、更新を進めているため、類似団体平均、全国平均、北海道平均のすべて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90" name="楕円 89"/>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91" name="【体育館・プール】&#10;有形固定資産減価償却率該当値テキスト"/>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92" name="楕円 91"/>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97972</xdr:rowOff>
    </xdr:to>
    <xdr:cxnSp macro="">
      <xdr:nvCxnSpPr>
        <xdr:cNvPr id="93" name="直線コネクタ 92"/>
        <xdr:cNvCxnSpPr/>
      </xdr:nvCxnSpPr>
      <xdr:spPr>
        <a:xfrm flipV="1">
          <a:off x="3797300" y="1034415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94" name="楕円 93"/>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97972</xdr:rowOff>
    </xdr:to>
    <xdr:cxnSp macro="">
      <xdr:nvCxnSpPr>
        <xdr:cNvPr id="95" name="直線コネクタ 94"/>
        <xdr:cNvCxnSpPr/>
      </xdr:nvCxnSpPr>
      <xdr:spPr>
        <a:xfrm>
          <a:off x="2908300" y="10345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96"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97"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8"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99"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100" name="n_1mainValue【体育館・プール】&#10;有形固定資産減価償却率"/>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101" name="n_2mainValue【体育館・プール】&#10;有形固定資産減価償却率"/>
        <xdr:cNvSpPr txBox="1"/>
      </xdr:nvSpPr>
      <xdr:spPr>
        <a:xfrm>
          <a:off x="2705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7" name="テキスト ボックス 11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9" name="テキスト ボックス 11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3" name="直線コネクタ 122"/>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24"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25" name="直線コネクタ 124"/>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6"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27" name="直線コネクタ 126"/>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28"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29" name="フローチャート: 判断 128"/>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0" name="フローチャート: 判断 129"/>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1" name="フローチャート: 判断 130"/>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2" name="フローチャート: 判断 131"/>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3" name="フローチャート: 判断 132"/>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150825</xdr:rowOff>
    </xdr:from>
    <xdr:to>
      <xdr:col>55</xdr:col>
      <xdr:colOff>50800</xdr:colOff>
      <xdr:row>63</xdr:row>
      <xdr:rowOff>80975</xdr:rowOff>
    </xdr:to>
    <xdr:sp macro="" textlink="">
      <xdr:nvSpPr>
        <xdr:cNvPr id="139" name="楕円 138"/>
        <xdr:cNvSpPr/>
      </xdr:nvSpPr>
      <xdr:spPr>
        <a:xfrm>
          <a:off x="10426700" y="10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2252</xdr:rowOff>
    </xdr:from>
    <xdr:ext cx="469744" cy="259045"/>
    <xdr:sp macro="" textlink="">
      <xdr:nvSpPr>
        <xdr:cNvPr id="140" name="【体育館・プール】&#10;一人当たり面積該当値テキスト"/>
        <xdr:cNvSpPr txBox="1"/>
      </xdr:nvSpPr>
      <xdr:spPr>
        <a:xfrm>
          <a:off x="10515600" y="1063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153660</xdr:rowOff>
    </xdr:from>
    <xdr:to>
      <xdr:col>50</xdr:col>
      <xdr:colOff>165100</xdr:colOff>
      <xdr:row>63</xdr:row>
      <xdr:rowOff>83810</xdr:rowOff>
    </xdr:to>
    <xdr:sp macro="" textlink="">
      <xdr:nvSpPr>
        <xdr:cNvPr id="141" name="楕円 140"/>
        <xdr:cNvSpPr/>
      </xdr:nvSpPr>
      <xdr:spPr>
        <a:xfrm>
          <a:off x="9588500" y="107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30175</xdr:rowOff>
    </xdr:from>
    <xdr:to>
      <xdr:col>55</xdr:col>
      <xdr:colOff>0</xdr:colOff>
      <xdr:row>63</xdr:row>
      <xdr:rowOff>33010</xdr:rowOff>
    </xdr:to>
    <xdr:cxnSp macro="">
      <xdr:nvCxnSpPr>
        <xdr:cNvPr id="142" name="直線コネクタ 141"/>
        <xdr:cNvCxnSpPr/>
      </xdr:nvCxnSpPr>
      <xdr:spPr>
        <a:xfrm flipV="1">
          <a:off x="9639300" y="10831525"/>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158049</xdr:rowOff>
    </xdr:from>
    <xdr:to>
      <xdr:col>46</xdr:col>
      <xdr:colOff>38100</xdr:colOff>
      <xdr:row>63</xdr:row>
      <xdr:rowOff>88199</xdr:rowOff>
    </xdr:to>
    <xdr:sp macro="" textlink="">
      <xdr:nvSpPr>
        <xdr:cNvPr id="143" name="楕円 142"/>
        <xdr:cNvSpPr/>
      </xdr:nvSpPr>
      <xdr:spPr>
        <a:xfrm>
          <a:off x="8699500" y="10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33010</xdr:rowOff>
    </xdr:from>
    <xdr:to>
      <xdr:col>50</xdr:col>
      <xdr:colOff>114300</xdr:colOff>
      <xdr:row>63</xdr:row>
      <xdr:rowOff>37399</xdr:rowOff>
    </xdr:to>
    <xdr:cxnSp macro="">
      <xdr:nvCxnSpPr>
        <xdr:cNvPr id="144" name="直線コネクタ 143"/>
        <xdr:cNvCxnSpPr/>
      </xdr:nvCxnSpPr>
      <xdr:spPr>
        <a:xfrm flipV="1">
          <a:off x="8750300" y="1083436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4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4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47"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48"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100337</xdr:rowOff>
    </xdr:from>
    <xdr:ext cx="469744" cy="259045"/>
    <xdr:sp macro="" textlink="">
      <xdr:nvSpPr>
        <xdr:cNvPr id="149" name="n_1mainValue【体育館・プール】&#10;一人当たり面積"/>
        <xdr:cNvSpPr txBox="1"/>
      </xdr:nvSpPr>
      <xdr:spPr>
        <a:xfrm>
          <a:off x="9391727" y="1055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104726</xdr:rowOff>
    </xdr:from>
    <xdr:ext cx="469744" cy="259045"/>
    <xdr:sp macro="" textlink="">
      <xdr:nvSpPr>
        <xdr:cNvPr id="150" name="n_2mainValue【体育館・プール】&#10;一人当たり面積"/>
        <xdr:cNvSpPr txBox="1"/>
      </xdr:nvSpPr>
      <xdr:spPr>
        <a:xfrm>
          <a:off x="8515427" y="1056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9" name="正方形/長方形 1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0" name="正方形/長方形 1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1" name="正方形/長方形 1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2" name="正方形/長方形 1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3" name="正方形/長方形 1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4" name="正方形/長方形 1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5" name="正方形/長方形 1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6" name="正方形/長方形 1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7" name="正方形/長方形 1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8" name="正方形/長方形 1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9" name="正方形/長方形 1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0" name="正方形/長方形 1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1" name="正方形/長方形 1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2" name="正方形/長方形 1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3" name="正方形/長方形 1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4" name="正方形/長方形 1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5" name="正方形/長方形 1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6" name="正方形/長方形 1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7" name="正方形/長方形 1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8" name="正方形/長方形 1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9" name="正方形/長方形 1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0" name="正方形/長方形 1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1" name="正方形/長方形 1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2" name="正方形/長方形 1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3" name="テキスト ボックス 1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4" name="直線コネクタ 1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5" name="テキスト ボックス 1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6" name="直線コネクタ 1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7" name="テキスト ボックス 1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8" name="直線コネクタ 1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9" name="テキスト ボックス 1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0" name="直線コネクタ 1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1" name="テキスト ボックス 2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2" name="直線コネクタ 2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3" name="テキスト ボックス 2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4" name="直線コネクタ 2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5" name="テキスト ボックス 2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6" name="直線コネクタ 2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08" name="直線コネクタ 207"/>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0" name="直線コネクタ 20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11"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12" name="直線コネクタ 211"/>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13"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14" name="フローチャート: 判断 213"/>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15" name="フローチャート: 判断 214"/>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16" name="フローチャート: 判断 215"/>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17" name="フローチャート: 判断 216"/>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18" name="フローチャート: 判断 217"/>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9" name="テキスト ボックス 2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224" name="楕円 223"/>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225" name="【一般廃棄物処理施設】&#10;有形固定資産減価償却率該当値テキスト"/>
        <xdr:cNvSpPr txBox="1"/>
      </xdr:nvSpPr>
      <xdr:spPr>
        <a:xfrm>
          <a:off x="16357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226" name="楕円 225"/>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227" name="直線コネクタ 226"/>
        <xdr:cNvCxnSpPr/>
      </xdr:nvCxnSpPr>
      <xdr:spPr>
        <a:xfrm>
          <a:off x="15481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228" name="楕円 227"/>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113756</xdr:rowOff>
    </xdr:to>
    <xdr:cxnSp macro="">
      <xdr:nvCxnSpPr>
        <xdr:cNvPr id="229" name="直線コネクタ 228"/>
        <xdr:cNvCxnSpPr/>
      </xdr:nvCxnSpPr>
      <xdr:spPr>
        <a:xfrm>
          <a:off x="14592300" y="64133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30"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231"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32"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33"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234" name="n_1main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235" name="n_2mainValue【一般廃棄物処理施設】&#10;有形固定資産減価償却率"/>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6" name="正方形/長方形 2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7" name="正方形/長方形 2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8" name="正方形/長方形 2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9" name="正方形/長方形 2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0" name="正方形/長方形 2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1" name="正方形/長方形 2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2" name="正方形/長方形 2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3" name="正方形/長方形 2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4" name="テキスト ボックス 2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5" name="直線コネクタ 2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6" name="直線コネクタ 2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7" name="テキスト ボックス 24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8" name="直線コネクタ 2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9" name="テキスト ボックス 24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0" name="直線コネクタ 2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1" name="テキスト ボックス 25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2" name="直線コネクタ 2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3" name="テキスト ボックス 25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4" name="直線コネクタ 2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5" name="テキスト ボックス 25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6" name="直線コネクタ 2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7" name="テキスト ボックス 25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8" name="直線コネクタ 2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9" name="テキスト ボックス 25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61" name="直線コネクタ 26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6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63" name="直線コネクタ 26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6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65" name="直線コネクタ 26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6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67" name="フローチャート: 判断 26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68" name="フローチャート: 判断 267"/>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69" name="フローチャート: 判断 268"/>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70" name="フローチャート: 判断 269"/>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71" name="フローチャート: 判断 270"/>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2" name="テキスト ボックス 2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3" name="テキスト ボックス 2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4" name="テキスト ボックス 2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5" name="テキスト ボックス 2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6" name="テキスト ボックス 2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79658</xdr:rowOff>
    </xdr:from>
    <xdr:to>
      <xdr:col>116</xdr:col>
      <xdr:colOff>114300</xdr:colOff>
      <xdr:row>41</xdr:row>
      <xdr:rowOff>9808</xdr:rowOff>
    </xdr:to>
    <xdr:sp macro="" textlink="">
      <xdr:nvSpPr>
        <xdr:cNvPr id="277" name="楕円 276"/>
        <xdr:cNvSpPr/>
      </xdr:nvSpPr>
      <xdr:spPr>
        <a:xfrm>
          <a:off x="22110700" y="69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102535</xdr:rowOff>
    </xdr:from>
    <xdr:ext cx="599010" cy="259045"/>
    <xdr:sp macro="" textlink="">
      <xdr:nvSpPr>
        <xdr:cNvPr id="278" name="【一般廃棄物処理施設】&#10;一人当たり有形固定資産（償却資産）額該当値テキスト"/>
        <xdr:cNvSpPr txBox="1"/>
      </xdr:nvSpPr>
      <xdr:spPr>
        <a:xfrm>
          <a:off x="22199600" y="678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88075</xdr:rowOff>
    </xdr:from>
    <xdr:to>
      <xdr:col>112</xdr:col>
      <xdr:colOff>38100</xdr:colOff>
      <xdr:row>41</xdr:row>
      <xdr:rowOff>18225</xdr:rowOff>
    </xdr:to>
    <xdr:sp macro="" textlink="">
      <xdr:nvSpPr>
        <xdr:cNvPr id="279" name="楕円 278"/>
        <xdr:cNvSpPr/>
      </xdr:nvSpPr>
      <xdr:spPr>
        <a:xfrm>
          <a:off x="21272500" y="69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130458</xdr:rowOff>
    </xdr:from>
    <xdr:to>
      <xdr:col>116</xdr:col>
      <xdr:colOff>63500</xdr:colOff>
      <xdr:row>40</xdr:row>
      <xdr:rowOff>138875</xdr:rowOff>
    </xdr:to>
    <xdr:cxnSp macro="">
      <xdr:nvCxnSpPr>
        <xdr:cNvPr id="280" name="直線コネクタ 279"/>
        <xdr:cNvCxnSpPr/>
      </xdr:nvCxnSpPr>
      <xdr:spPr>
        <a:xfrm flipV="1">
          <a:off x="21323300" y="6988458"/>
          <a:ext cx="8382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97565</xdr:rowOff>
    </xdr:from>
    <xdr:to>
      <xdr:col>107</xdr:col>
      <xdr:colOff>101600</xdr:colOff>
      <xdr:row>41</xdr:row>
      <xdr:rowOff>27715</xdr:rowOff>
    </xdr:to>
    <xdr:sp macro="" textlink="">
      <xdr:nvSpPr>
        <xdr:cNvPr id="281" name="楕円 280"/>
        <xdr:cNvSpPr/>
      </xdr:nvSpPr>
      <xdr:spPr>
        <a:xfrm>
          <a:off x="20383500" y="69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138875</xdr:rowOff>
    </xdr:from>
    <xdr:to>
      <xdr:col>111</xdr:col>
      <xdr:colOff>177800</xdr:colOff>
      <xdr:row>40</xdr:row>
      <xdr:rowOff>148365</xdr:rowOff>
    </xdr:to>
    <xdr:cxnSp macro="">
      <xdr:nvCxnSpPr>
        <xdr:cNvPr id="282" name="直線コネクタ 281"/>
        <xdr:cNvCxnSpPr/>
      </xdr:nvCxnSpPr>
      <xdr:spPr>
        <a:xfrm flipV="1">
          <a:off x="20434300" y="6996875"/>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283"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284"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85" name="n_3aveValue【一般廃棄物処理施設】&#10;一人当たり有形固定資産（償却資産）額"/>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286"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34752</xdr:rowOff>
    </xdr:from>
    <xdr:ext cx="599010" cy="259045"/>
    <xdr:sp macro="" textlink="">
      <xdr:nvSpPr>
        <xdr:cNvPr id="287" name="n_1mainValue【一般廃棄物処理施設】&#10;一人当たり有形固定資産（償却資産）額"/>
        <xdr:cNvSpPr txBox="1"/>
      </xdr:nvSpPr>
      <xdr:spPr>
        <a:xfrm>
          <a:off x="21011095" y="67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44242</xdr:rowOff>
    </xdr:from>
    <xdr:ext cx="599010" cy="259045"/>
    <xdr:sp macro="" textlink="">
      <xdr:nvSpPr>
        <xdr:cNvPr id="288" name="n_2mainValue【一般廃棄物処理施設】&#10;一人当たり有形固定資産（償却資産）額"/>
        <xdr:cNvSpPr txBox="1"/>
      </xdr:nvSpPr>
      <xdr:spPr>
        <a:xfrm>
          <a:off x="20134795" y="67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9" name="テキスト ボックス 2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0" name="直線コネクタ 2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1" name="テキスト ボックス 30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2" name="直線コネクタ 3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3" name="テキスト ボックス 3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4" name="直線コネクタ 3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5" name="テキスト ボックス 3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6" name="直線コネクタ 3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7" name="テキスト ボックス 3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8" name="直線コネクタ 3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9" name="テキスト ボックス 3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0" name="直線コネクタ 3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1" name="テキスト ボックス 31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14" name="直線コネクタ 313"/>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1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6" name="直線コネクタ 31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17"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18" name="直線コネクタ 31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19"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20" name="フローチャート: 判断 319"/>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21" name="フローチャート: 判断 320"/>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22" name="フローチャート: 判断 321"/>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23" name="フローチャート: 判断 322"/>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24" name="フローチャート: 判断 32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330" name="楕円 329"/>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331" name="【保健センター・保健所】&#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332" name="楕円 331"/>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83276</xdr:rowOff>
    </xdr:to>
    <xdr:cxnSp macro="">
      <xdr:nvCxnSpPr>
        <xdr:cNvPr id="333" name="直線コネクタ 332"/>
        <xdr:cNvCxnSpPr/>
      </xdr:nvCxnSpPr>
      <xdr:spPr>
        <a:xfrm flipV="1">
          <a:off x="15481300" y="103686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334" name="楕円 333"/>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83276</xdr:rowOff>
    </xdr:to>
    <xdr:cxnSp macro="">
      <xdr:nvCxnSpPr>
        <xdr:cNvPr id="335" name="直線コネクタ 334"/>
        <xdr:cNvCxnSpPr/>
      </xdr:nvCxnSpPr>
      <xdr:spPr>
        <a:xfrm>
          <a:off x="14592300" y="1034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36"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37"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38"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39"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125203</xdr:rowOff>
    </xdr:from>
    <xdr:ext cx="405111" cy="259045"/>
    <xdr:sp macro="" textlink="">
      <xdr:nvSpPr>
        <xdr:cNvPr id="340" name="n_1main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341" name="n_2mainValue【保健センター・保健所】&#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52" name="直線コネクタ 35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53" name="テキスト ボックス 35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56" name="直線コネクタ 35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57" name="テキスト ボックス 35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61" name="直線コネクタ 360"/>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62"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63" name="直線コネクタ 362"/>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64"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65" name="直線コネクタ 364"/>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66"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67" name="フローチャート: 判断 366"/>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68" name="フローチャート: 判断 367"/>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69" name="フローチャート: 判断 36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70" name="フローチャート: 判断 369"/>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71" name="フローチャート: 判断 370"/>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74358</xdr:rowOff>
    </xdr:from>
    <xdr:to>
      <xdr:col>116</xdr:col>
      <xdr:colOff>114300</xdr:colOff>
      <xdr:row>62</xdr:row>
      <xdr:rowOff>4508</xdr:rowOff>
    </xdr:to>
    <xdr:sp macro="" textlink="">
      <xdr:nvSpPr>
        <xdr:cNvPr id="377" name="楕円 376"/>
        <xdr:cNvSpPr/>
      </xdr:nvSpPr>
      <xdr:spPr>
        <a:xfrm>
          <a:off x="22110700" y="10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97235</xdr:rowOff>
    </xdr:from>
    <xdr:ext cx="469744" cy="259045"/>
    <xdr:sp macro="" textlink="">
      <xdr:nvSpPr>
        <xdr:cNvPr id="378" name="【保健センター・保健所】&#10;一人当たり面積該当値テキスト"/>
        <xdr:cNvSpPr txBox="1"/>
      </xdr:nvSpPr>
      <xdr:spPr>
        <a:xfrm>
          <a:off x="22199600" y="103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379" name="楕円 378"/>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125158</xdr:rowOff>
    </xdr:from>
    <xdr:to>
      <xdr:col>116</xdr:col>
      <xdr:colOff>63500</xdr:colOff>
      <xdr:row>61</xdr:row>
      <xdr:rowOff>130302</xdr:rowOff>
    </xdr:to>
    <xdr:cxnSp macro="">
      <xdr:nvCxnSpPr>
        <xdr:cNvPr id="380" name="直線コネクタ 379"/>
        <xdr:cNvCxnSpPr/>
      </xdr:nvCxnSpPr>
      <xdr:spPr>
        <a:xfrm flipV="1">
          <a:off x="21323300" y="1058360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88074</xdr:rowOff>
    </xdr:from>
    <xdr:to>
      <xdr:col>107</xdr:col>
      <xdr:colOff>101600</xdr:colOff>
      <xdr:row>62</xdr:row>
      <xdr:rowOff>18224</xdr:rowOff>
    </xdr:to>
    <xdr:sp macro="" textlink="">
      <xdr:nvSpPr>
        <xdr:cNvPr id="381" name="楕円 380"/>
        <xdr:cNvSpPr/>
      </xdr:nvSpPr>
      <xdr:spPr>
        <a:xfrm>
          <a:off x="20383500" y="10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130302</xdr:rowOff>
    </xdr:from>
    <xdr:to>
      <xdr:col>111</xdr:col>
      <xdr:colOff>177800</xdr:colOff>
      <xdr:row>61</xdr:row>
      <xdr:rowOff>138874</xdr:rowOff>
    </xdr:to>
    <xdr:cxnSp macro="">
      <xdr:nvCxnSpPr>
        <xdr:cNvPr id="382" name="直線コネクタ 381"/>
        <xdr:cNvCxnSpPr/>
      </xdr:nvCxnSpPr>
      <xdr:spPr>
        <a:xfrm flipV="1">
          <a:off x="20434300" y="1058875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383" name="n_1aveValue【保健センター・保健所】&#10;一人当たり面積"/>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384"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385"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386"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26179</xdr:rowOff>
    </xdr:from>
    <xdr:ext cx="469744" cy="259045"/>
    <xdr:sp macro="" textlink="">
      <xdr:nvSpPr>
        <xdr:cNvPr id="387" name="n_1mainValue【保健センター・保健所】&#10;一人当たり面積"/>
        <xdr:cNvSpPr txBox="1"/>
      </xdr:nvSpPr>
      <xdr:spPr>
        <a:xfrm>
          <a:off x="210757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34751</xdr:rowOff>
    </xdr:from>
    <xdr:ext cx="469744" cy="259045"/>
    <xdr:sp macro="" textlink="">
      <xdr:nvSpPr>
        <xdr:cNvPr id="388" name="n_2mainValue【保健センター・保健所】&#10;一人当たり面積"/>
        <xdr:cNvSpPr txBox="1"/>
      </xdr:nvSpPr>
      <xdr:spPr>
        <a:xfrm>
          <a:off x="20199427" y="103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7" name="正方形/長方形 3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8" name="正方形/長方形 3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9" name="正方形/長方形 3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0" name="正方形/長方形 3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1" name="正方形/長方形 4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2" name="正方形/長方形 4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3" name="正方形/長方形 4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4" name="正方形/長方形 4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3" name="テキスト ボックス 4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4" name="直線コネクタ 4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5" name="テキスト ボックス 4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6" name="直線コネクタ 4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7" name="テキスト ボックス 4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8" name="直線コネクタ 4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9" name="テキスト ボックス 4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0" name="直線コネクタ 4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1" name="テキスト ボックス 4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2" name="直線コネクタ 4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3" name="テキスト ボックス 4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4" name="直線コネクタ 4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5" name="テキスト ボックス 42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28" name="直線コネクタ 42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2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0" name="直線コネクタ 42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2" name="直線コネクタ 4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33"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34" name="フローチャート: 判断 433"/>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35" name="フローチャート: 判断 434"/>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36" name="フローチャート: 判断 435"/>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37" name="フローチャート: 判断 436"/>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38" name="フローチャート: 判断 437"/>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9" name="テキスト ボックス 4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0" name="テキスト ボックス 4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1" name="テキスト ボックス 4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2" name="テキスト ボックス 4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3" name="テキスト ボックス 4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49530</xdr:rowOff>
    </xdr:from>
    <xdr:to>
      <xdr:col>85</xdr:col>
      <xdr:colOff>177800</xdr:colOff>
      <xdr:row>106</xdr:row>
      <xdr:rowOff>151130</xdr:rowOff>
    </xdr:to>
    <xdr:sp macro="" textlink="">
      <xdr:nvSpPr>
        <xdr:cNvPr id="444" name="楕円 443"/>
        <xdr:cNvSpPr/>
      </xdr:nvSpPr>
      <xdr:spPr>
        <a:xfrm>
          <a:off x="162687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27957</xdr:rowOff>
    </xdr:from>
    <xdr:ext cx="405111" cy="259045"/>
    <xdr:sp macro="" textlink="">
      <xdr:nvSpPr>
        <xdr:cNvPr id="445" name="【庁舎】&#10;有形固定資産減価償却率該当値テキスト"/>
        <xdr:cNvSpPr txBox="1"/>
      </xdr:nvSpPr>
      <xdr:spPr>
        <a:xfrm>
          <a:off x="16357600"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446" name="楕円 445"/>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100330</xdr:rowOff>
    </xdr:from>
    <xdr:to>
      <xdr:col>85</xdr:col>
      <xdr:colOff>127000</xdr:colOff>
      <xdr:row>107</xdr:row>
      <xdr:rowOff>11430</xdr:rowOff>
    </xdr:to>
    <xdr:cxnSp macro="">
      <xdr:nvCxnSpPr>
        <xdr:cNvPr id="447" name="直線コネクタ 446"/>
        <xdr:cNvCxnSpPr/>
      </xdr:nvCxnSpPr>
      <xdr:spPr>
        <a:xfrm flipV="1">
          <a:off x="15481300" y="1827403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137161</xdr:rowOff>
    </xdr:from>
    <xdr:to>
      <xdr:col>76</xdr:col>
      <xdr:colOff>165100</xdr:colOff>
      <xdr:row>107</xdr:row>
      <xdr:rowOff>67311</xdr:rowOff>
    </xdr:to>
    <xdr:sp macro="" textlink="">
      <xdr:nvSpPr>
        <xdr:cNvPr id="448" name="楕円 447"/>
        <xdr:cNvSpPr/>
      </xdr:nvSpPr>
      <xdr:spPr>
        <a:xfrm>
          <a:off x="14541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16511</xdr:rowOff>
    </xdr:to>
    <xdr:cxnSp macro="">
      <xdr:nvCxnSpPr>
        <xdr:cNvPr id="449" name="直線コネクタ 448"/>
        <xdr:cNvCxnSpPr/>
      </xdr:nvCxnSpPr>
      <xdr:spPr>
        <a:xfrm flipV="1">
          <a:off x="14592300" y="183565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50"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51"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52"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53"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454" name="n_1mainValue【庁舎】&#10;有形固定資産減価償却率"/>
        <xdr:cNvSpPr txBox="1"/>
      </xdr:nvSpPr>
      <xdr:spPr>
        <a:xfrm>
          <a:off x="15266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58438</xdr:rowOff>
    </xdr:from>
    <xdr:ext cx="405111" cy="259045"/>
    <xdr:sp macro="" textlink="">
      <xdr:nvSpPr>
        <xdr:cNvPr id="455" name="n_2mainValue【庁舎】&#10;有形固定資産減価償却率"/>
        <xdr:cNvSpPr txBox="1"/>
      </xdr:nvSpPr>
      <xdr:spPr>
        <a:xfrm>
          <a:off x="14389744"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6" name="直線コネクタ 4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7" name="テキスト ボックス 4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8" name="直線コネクタ 4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9" name="テキスト ボックス 4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0" name="直線コネクタ 4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1" name="テキスト ボックス 4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2" name="直線コネクタ 4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3" name="テキスト ボックス 4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4" name="直線コネクタ 4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5" name="テキスト ボックス 4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6" name="直線コネクタ 4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7" name="テキスト ボックス 4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79" name="直線コネクタ 478"/>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80"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81" name="直線コネクタ 480"/>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82"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83" name="直線コネクタ 482"/>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84"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85" name="フローチャート: 判断 484"/>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86" name="フローチャート: 判断 485"/>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87" name="フローチャート: 判断 486"/>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88" name="フローチャート: 判断 487"/>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89" name="フローチャート: 判断 488"/>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65024</xdr:rowOff>
    </xdr:from>
    <xdr:to>
      <xdr:col>116</xdr:col>
      <xdr:colOff>114300</xdr:colOff>
      <xdr:row>104</xdr:row>
      <xdr:rowOff>166624</xdr:rowOff>
    </xdr:to>
    <xdr:sp macro="" textlink="">
      <xdr:nvSpPr>
        <xdr:cNvPr id="495" name="楕円 494"/>
        <xdr:cNvSpPr/>
      </xdr:nvSpPr>
      <xdr:spPr>
        <a:xfrm>
          <a:off x="22110700" y="178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87901</xdr:rowOff>
    </xdr:from>
    <xdr:ext cx="469744" cy="259045"/>
    <xdr:sp macro="" textlink="">
      <xdr:nvSpPr>
        <xdr:cNvPr id="496" name="【庁舎】&#10;一人当たり面積該当値テキスト"/>
        <xdr:cNvSpPr txBox="1"/>
      </xdr:nvSpPr>
      <xdr:spPr>
        <a:xfrm>
          <a:off x="22199600" y="177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79502</xdr:rowOff>
    </xdr:from>
    <xdr:to>
      <xdr:col>112</xdr:col>
      <xdr:colOff>38100</xdr:colOff>
      <xdr:row>105</xdr:row>
      <xdr:rowOff>9652</xdr:rowOff>
    </xdr:to>
    <xdr:sp macro="" textlink="">
      <xdr:nvSpPr>
        <xdr:cNvPr id="497" name="楕円 496"/>
        <xdr:cNvSpPr/>
      </xdr:nvSpPr>
      <xdr:spPr>
        <a:xfrm>
          <a:off x="21272500" y="179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115824</xdr:rowOff>
    </xdr:from>
    <xdr:to>
      <xdr:col>116</xdr:col>
      <xdr:colOff>63500</xdr:colOff>
      <xdr:row>104</xdr:row>
      <xdr:rowOff>130302</xdr:rowOff>
    </xdr:to>
    <xdr:cxnSp macro="">
      <xdr:nvCxnSpPr>
        <xdr:cNvPr id="498" name="直線コネクタ 497"/>
        <xdr:cNvCxnSpPr/>
      </xdr:nvCxnSpPr>
      <xdr:spPr>
        <a:xfrm flipV="1">
          <a:off x="21323300" y="179466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102363</xdr:rowOff>
    </xdr:from>
    <xdr:to>
      <xdr:col>107</xdr:col>
      <xdr:colOff>101600</xdr:colOff>
      <xdr:row>105</xdr:row>
      <xdr:rowOff>32513</xdr:rowOff>
    </xdr:to>
    <xdr:sp macro="" textlink="">
      <xdr:nvSpPr>
        <xdr:cNvPr id="499" name="楕円 498"/>
        <xdr:cNvSpPr/>
      </xdr:nvSpPr>
      <xdr:spPr>
        <a:xfrm>
          <a:off x="20383500" y="17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130302</xdr:rowOff>
    </xdr:from>
    <xdr:to>
      <xdr:col>111</xdr:col>
      <xdr:colOff>177800</xdr:colOff>
      <xdr:row>104</xdr:row>
      <xdr:rowOff>153163</xdr:rowOff>
    </xdr:to>
    <xdr:cxnSp macro="">
      <xdr:nvCxnSpPr>
        <xdr:cNvPr id="500" name="直線コネクタ 499"/>
        <xdr:cNvCxnSpPr/>
      </xdr:nvCxnSpPr>
      <xdr:spPr>
        <a:xfrm flipV="1">
          <a:off x="20434300" y="179611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01"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02"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03"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04"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26179</xdr:rowOff>
    </xdr:from>
    <xdr:ext cx="469744" cy="259045"/>
    <xdr:sp macro="" textlink="">
      <xdr:nvSpPr>
        <xdr:cNvPr id="505" name="n_1mainValue【庁舎】&#10;一人当たり面積"/>
        <xdr:cNvSpPr txBox="1"/>
      </xdr:nvSpPr>
      <xdr:spPr>
        <a:xfrm>
          <a:off x="21075727" y="176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49040</xdr:rowOff>
    </xdr:from>
    <xdr:ext cx="469744" cy="259045"/>
    <xdr:sp macro="" textlink="">
      <xdr:nvSpPr>
        <xdr:cNvPr id="506" name="n_2mainValue【庁舎】&#10;一人当たり面積"/>
        <xdr:cNvSpPr txBox="1"/>
      </xdr:nvSpPr>
      <xdr:spPr>
        <a:xfrm>
          <a:off x="20199427" y="177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7" name="正方形/長方形 5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9" name="テキスト ボックス 5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庁舎は、類似団体平均、全国平均、北海道平均を大幅に上回っている。耐震補強等は既に終えているため、公共施設等総合管理計画や個別施設計画に基づき、維持管理に努める。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類似団体平均値に近い値で、近年は横這い傾向である。人口の減少による町民税の減少や固定資産税の減少が続いている。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令和２年度決算は、コロナウイルス感染症の拡大防止に努めた結果、施設の休館、事業の中止や事業規模縮小により経常経費の支出が抑制され、大幅な数値の改善となった。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90896</xdr:rowOff>
    </xdr:from>
    <xdr:to>
      <xdr:col>23</xdr:col>
      <xdr:colOff>133350</xdr:colOff>
      <xdr:row>61</xdr:row>
      <xdr:rowOff>143510</xdr:rowOff>
    </xdr:to>
    <xdr:cxnSp macro="">
      <xdr:nvCxnSpPr>
        <xdr:cNvPr id="135" name="直線コネクタ 134"/>
        <xdr:cNvCxnSpPr/>
      </xdr:nvCxnSpPr>
      <xdr:spPr>
        <a:xfrm flipV="1">
          <a:off x="4114800" y="10377896"/>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167640</xdr:rowOff>
    </xdr:to>
    <xdr:cxnSp macro="">
      <xdr:nvCxnSpPr>
        <xdr:cNvPr id="138" name="直線コネクタ 137"/>
        <xdr:cNvCxnSpPr/>
      </xdr:nvCxnSpPr>
      <xdr:spPr>
        <a:xfrm flipV="1">
          <a:off x="3225800" y="1060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43543</xdr:rowOff>
    </xdr:from>
    <xdr:to>
      <xdr:col>15</xdr:col>
      <xdr:colOff>82550</xdr:colOff>
      <xdr:row>61</xdr:row>
      <xdr:rowOff>167640</xdr:rowOff>
    </xdr:to>
    <xdr:cxnSp macro="">
      <xdr:nvCxnSpPr>
        <xdr:cNvPr id="141" name="直線コネクタ 140"/>
        <xdr:cNvCxnSpPr/>
      </xdr:nvCxnSpPr>
      <xdr:spPr>
        <a:xfrm>
          <a:off x="2336800" y="1050199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128815</xdr:rowOff>
    </xdr:from>
    <xdr:to>
      <xdr:col>11</xdr:col>
      <xdr:colOff>31750</xdr:colOff>
      <xdr:row>61</xdr:row>
      <xdr:rowOff>43543</xdr:rowOff>
    </xdr:to>
    <xdr:cxnSp macro="">
      <xdr:nvCxnSpPr>
        <xdr:cNvPr id="144" name="直線コネクタ 143"/>
        <xdr:cNvCxnSpPr/>
      </xdr:nvCxnSpPr>
      <xdr:spPr>
        <a:xfrm>
          <a:off x="1447800" y="104158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4" name="楕円 153"/>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56623</xdr:rowOff>
    </xdr:from>
    <xdr:ext cx="762000" cy="259045"/>
    <xdr:sp macro="" textlink="">
      <xdr:nvSpPr>
        <xdr:cNvPr id="155" name="財政構造の弾力性該当値テキスト"/>
        <xdr:cNvSpPr txBox="1"/>
      </xdr:nvSpPr>
      <xdr:spPr>
        <a:xfrm>
          <a:off x="5041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6" name="楕円 155"/>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7" name="テキスト ボックス 156"/>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8" name="楕円 157"/>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9" name="テキスト ボックス 158"/>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164193</xdr:rowOff>
    </xdr:from>
    <xdr:to>
      <xdr:col>11</xdr:col>
      <xdr:colOff>82550</xdr:colOff>
      <xdr:row>61</xdr:row>
      <xdr:rowOff>94343</xdr:rowOff>
    </xdr:to>
    <xdr:sp macro="" textlink="">
      <xdr:nvSpPr>
        <xdr:cNvPr id="160" name="楕円 159"/>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104520</xdr:rowOff>
    </xdr:from>
    <xdr:ext cx="762000" cy="259045"/>
    <xdr:sp macro="" textlink="">
      <xdr:nvSpPr>
        <xdr:cNvPr id="161" name="テキスト ボックス 160"/>
        <xdr:cNvSpPr txBox="1"/>
      </xdr:nvSpPr>
      <xdr:spPr>
        <a:xfrm>
          <a:off x="1955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78015</xdr:rowOff>
    </xdr:from>
    <xdr:to>
      <xdr:col>7</xdr:col>
      <xdr:colOff>31750</xdr:colOff>
      <xdr:row>61</xdr:row>
      <xdr:rowOff>8165</xdr:rowOff>
    </xdr:to>
    <xdr:sp macro="" textlink="">
      <xdr:nvSpPr>
        <xdr:cNvPr id="162" name="楕円 161"/>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18342</xdr:rowOff>
    </xdr:from>
    <xdr:ext cx="762000" cy="259045"/>
    <xdr:sp macro="" textlink="">
      <xdr:nvSpPr>
        <xdr:cNvPr id="163" name="テキスト ボックス 162"/>
        <xdr:cNvSpPr txBox="1"/>
      </xdr:nvSpPr>
      <xdr:spPr>
        <a:xfrm>
          <a:off x="1066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昨年度と同程度の数値となっている。施設の維持管理経費が人件費の高騰や物価の上昇により、年々増加傾向となっている。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122363</xdr:rowOff>
    </xdr:from>
    <xdr:to>
      <xdr:col>23</xdr:col>
      <xdr:colOff>133350</xdr:colOff>
      <xdr:row>81</xdr:row>
      <xdr:rowOff>124185</xdr:rowOff>
    </xdr:to>
    <xdr:cxnSp macro="">
      <xdr:nvCxnSpPr>
        <xdr:cNvPr id="200" name="直線コネクタ 199"/>
        <xdr:cNvCxnSpPr/>
      </xdr:nvCxnSpPr>
      <xdr:spPr>
        <a:xfrm flipV="1">
          <a:off x="4114800" y="14009813"/>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102660</xdr:rowOff>
    </xdr:from>
    <xdr:to>
      <xdr:col>19</xdr:col>
      <xdr:colOff>133350</xdr:colOff>
      <xdr:row>81</xdr:row>
      <xdr:rowOff>124185</xdr:rowOff>
    </xdr:to>
    <xdr:cxnSp macro="">
      <xdr:nvCxnSpPr>
        <xdr:cNvPr id="203" name="直線コネクタ 202"/>
        <xdr:cNvCxnSpPr/>
      </xdr:nvCxnSpPr>
      <xdr:spPr>
        <a:xfrm>
          <a:off x="3225800" y="13990110"/>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45348</xdr:rowOff>
    </xdr:from>
    <xdr:to>
      <xdr:col>15</xdr:col>
      <xdr:colOff>82550</xdr:colOff>
      <xdr:row>81</xdr:row>
      <xdr:rowOff>102660</xdr:rowOff>
    </xdr:to>
    <xdr:cxnSp macro="">
      <xdr:nvCxnSpPr>
        <xdr:cNvPr id="206" name="直線コネクタ 205"/>
        <xdr:cNvCxnSpPr/>
      </xdr:nvCxnSpPr>
      <xdr:spPr>
        <a:xfrm>
          <a:off x="2336800" y="13932798"/>
          <a:ext cx="889000" cy="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170824</xdr:rowOff>
    </xdr:from>
    <xdr:to>
      <xdr:col>11</xdr:col>
      <xdr:colOff>31750</xdr:colOff>
      <xdr:row>81</xdr:row>
      <xdr:rowOff>45348</xdr:rowOff>
    </xdr:to>
    <xdr:cxnSp macro="">
      <xdr:nvCxnSpPr>
        <xdr:cNvPr id="209" name="直線コネクタ 208"/>
        <xdr:cNvCxnSpPr/>
      </xdr:nvCxnSpPr>
      <xdr:spPr>
        <a:xfrm>
          <a:off x="1447800" y="13886824"/>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71563</xdr:rowOff>
    </xdr:from>
    <xdr:to>
      <xdr:col>23</xdr:col>
      <xdr:colOff>184150</xdr:colOff>
      <xdr:row>82</xdr:row>
      <xdr:rowOff>1713</xdr:rowOff>
    </xdr:to>
    <xdr:sp macro="" textlink="">
      <xdr:nvSpPr>
        <xdr:cNvPr id="219" name="楕円 218"/>
        <xdr:cNvSpPr/>
      </xdr:nvSpPr>
      <xdr:spPr>
        <a:xfrm>
          <a:off x="4902200" y="139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43640</xdr:rowOff>
    </xdr:from>
    <xdr:ext cx="762000" cy="259045"/>
    <xdr:sp macro="" textlink="">
      <xdr:nvSpPr>
        <xdr:cNvPr id="220" name="人件費・物件費等の状況該当値テキスト"/>
        <xdr:cNvSpPr txBox="1"/>
      </xdr:nvSpPr>
      <xdr:spPr>
        <a:xfrm>
          <a:off x="5041900" y="1393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73385</xdr:rowOff>
    </xdr:from>
    <xdr:to>
      <xdr:col>19</xdr:col>
      <xdr:colOff>184150</xdr:colOff>
      <xdr:row>82</xdr:row>
      <xdr:rowOff>3535</xdr:rowOff>
    </xdr:to>
    <xdr:sp macro="" textlink="">
      <xdr:nvSpPr>
        <xdr:cNvPr id="221" name="楕円 220"/>
        <xdr:cNvSpPr/>
      </xdr:nvSpPr>
      <xdr:spPr>
        <a:xfrm>
          <a:off x="4064000" y="139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159762</xdr:rowOff>
    </xdr:from>
    <xdr:ext cx="736600" cy="259045"/>
    <xdr:sp macro="" textlink="">
      <xdr:nvSpPr>
        <xdr:cNvPr id="222" name="テキスト ボックス 221"/>
        <xdr:cNvSpPr txBox="1"/>
      </xdr:nvSpPr>
      <xdr:spPr>
        <a:xfrm>
          <a:off x="3733800" y="1404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51860</xdr:rowOff>
    </xdr:from>
    <xdr:to>
      <xdr:col>15</xdr:col>
      <xdr:colOff>133350</xdr:colOff>
      <xdr:row>81</xdr:row>
      <xdr:rowOff>153460</xdr:rowOff>
    </xdr:to>
    <xdr:sp macro="" textlink="">
      <xdr:nvSpPr>
        <xdr:cNvPr id="223" name="楕円 222"/>
        <xdr:cNvSpPr/>
      </xdr:nvSpPr>
      <xdr:spPr>
        <a:xfrm>
          <a:off x="3175000" y="139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138237</xdr:rowOff>
    </xdr:from>
    <xdr:ext cx="762000" cy="259045"/>
    <xdr:sp macro="" textlink="">
      <xdr:nvSpPr>
        <xdr:cNvPr id="224" name="テキスト ボックス 223"/>
        <xdr:cNvSpPr txBox="1"/>
      </xdr:nvSpPr>
      <xdr:spPr>
        <a:xfrm>
          <a:off x="2844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165998</xdr:rowOff>
    </xdr:from>
    <xdr:to>
      <xdr:col>11</xdr:col>
      <xdr:colOff>82550</xdr:colOff>
      <xdr:row>81</xdr:row>
      <xdr:rowOff>96148</xdr:rowOff>
    </xdr:to>
    <xdr:sp macro="" textlink="">
      <xdr:nvSpPr>
        <xdr:cNvPr id="225" name="楕円 224"/>
        <xdr:cNvSpPr/>
      </xdr:nvSpPr>
      <xdr:spPr>
        <a:xfrm>
          <a:off x="2286000" y="138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80925</xdr:rowOff>
    </xdr:from>
    <xdr:ext cx="762000" cy="259045"/>
    <xdr:sp macro="" textlink="">
      <xdr:nvSpPr>
        <xdr:cNvPr id="226" name="テキスト ボックス 225"/>
        <xdr:cNvSpPr txBox="1"/>
      </xdr:nvSpPr>
      <xdr:spPr>
        <a:xfrm>
          <a:off x="1955800" y="139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120024</xdr:rowOff>
    </xdr:from>
    <xdr:to>
      <xdr:col>7</xdr:col>
      <xdr:colOff>31750</xdr:colOff>
      <xdr:row>81</xdr:row>
      <xdr:rowOff>50174</xdr:rowOff>
    </xdr:to>
    <xdr:sp macro="" textlink="">
      <xdr:nvSpPr>
        <xdr:cNvPr id="227" name="楕円 226"/>
        <xdr:cNvSpPr/>
      </xdr:nvSpPr>
      <xdr:spPr>
        <a:xfrm>
          <a:off x="1397000" y="138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34951</xdr:rowOff>
    </xdr:from>
    <xdr:ext cx="762000" cy="259045"/>
    <xdr:sp macro="" textlink="">
      <xdr:nvSpPr>
        <xdr:cNvPr id="228" name="テキスト ボックス 227"/>
        <xdr:cNvSpPr txBox="1"/>
      </xdr:nvSpPr>
      <xdr:spPr>
        <a:xfrm>
          <a:off x="1066800" y="139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ラスパイレス指数は、職員構成上の理由により、類似団体内平均値を上回っているが、近年、新規採用等により職員の年齢構成バランスが改善したことにより、類似団体平均値に近づいてきている。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93027</xdr:rowOff>
    </xdr:to>
    <xdr:cxnSp macro="">
      <xdr:nvCxnSpPr>
        <xdr:cNvPr id="258" name="直線コネクタ 257"/>
        <xdr:cNvCxnSpPr/>
      </xdr:nvCxnSpPr>
      <xdr:spPr>
        <a:xfrm>
          <a:off x="16179800" y="1500314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86995</xdr:rowOff>
    </xdr:to>
    <xdr:cxnSp macro="">
      <xdr:nvCxnSpPr>
        <xdr:cNvPr id="261" name="直線コネクタ 260"/>
        <xdr:cNvCxnSpPr/>
      </xdr:nvCxnSpPr>
      <xdr:spPr>
        <a:xfrm>
          <a:off x="15290800" y="1499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88</xdr:row>
      <xdr:rowOff>12064</xdr:rowOff>
    </xdr:to>
    <xdr:cxnSp macro="">
      <xdr:nvCxnSpPr>
        <xdr:cNvPr id="264" name="直線コネクタ 263"/>
        <xdr:cNvCxnSpPr/>
      </xdr:nvCxnSpPr>
      <xdr:spPr>
        <a:xfrm flipV="1">
          <a:off x="14401800" y="14997113"/>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30163</xdr:rowOff>
    </xdr:to>
    <xdr:cxnSp macro="">
      <xdr:nvCxnSpPr>
        <xdr:cNvPr id="267" name="直線コネクタ 266"/>
        <xdr:cNvCxnSpPr/>
      </xdr:nvCxnSpPr>
      <xdr:spPr>
        <a:xfrm flipV="1">
          <a:off x="13512800" y="150996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7" name="楕円 276"/>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8"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9" name="楕円 278"/>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80" name="テキスト ボックス 279"/>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81" name="楕円 280"/>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82" name="テキスト ボックス 281"/>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3" name="楕円 282"/>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4" name="テキスト ボックス 283"/>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定員管理計画に基づき、退職者数と同程度の新規採用補充を行うなど改善を図ってきたが、人口減少の影響が大きいため類似団体平均を上回っている。昨年度より</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ポイント悪化している。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130594</xdr:rowOff>
    </xdr:from>
    <xdr:to>
      <xdr:col>81</xdr:col>
      <xdr:colOff>44450</xdr:colOff>
      <xdr:row>62</xdr:row>
      <xdr:rowOff>144831</xdr:rowOff>
    </xdr:to>
    <xdr:cxnSp macro="">
      <xdr:nvCxnSpPr>
        <xdr:cNvPr id="318" name="直線コネクタ 317"/>
        <xdr:cNvCxnSpPr/>
      </xdr:nvCxnSpPr>
      <xdr:spPr>
        <a:xfrm>
          <a:off x="16179800" y="10760494"/>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130594</xdr:rowOff>
    </xdr:from>
    <xdr:to>
      <xdr:col>77</xdr:col>
      <xdr:colOff>44450</xdr:colOff>
      <xdr:row>62</xdr:row>
      <xdr:rowOff>134696</xdr:rowOff>
    </xdr:to>
    <xdr:cxnSp macro="">
      <xdr:nvCxnSpPr>
        <xdr:cNvPr id="321" name="直線コネクタ 320"/>
        <xdr:cNvCxnSpPr/>
      </xdr:nvCxnSpPr>
      <xdr:spPr>
        <a:xfrm flipV="1">
          <a:off x="15290800" y="1076049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104051</xdr:rowOff>
    </xdr:from>
    <xdr:to>
      <xdr:col>72</xdr:col>
      <xdr:colOff>203200</xdr:colOff>
      <xdr:row>62</xdr:row>
      <xdr:rowOff>134696</xdr:rowOff>
    </xdr:to>
    <xdr:cxnSp macro="">
      <xdr:nvCxnSpPr>
        <xdr:cNvPr id="324" name="直線コネクタ 323"/>
        <xdr:cNvCxnSpPr/>
      </xdr:nvCxnSpPr>
      <xdr:spPr>
        <a:xfrm>
          <a:off x="14401800" y="10733951"/>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57480</xdr:rowOff>
    </xdr:from>
    <xdr:to>
      <xdr:col>68</xdr:col>
      <xdr:colOff>152400</xdr:colOff>
      <xdr:row>62</xdr:row>
      <xdr:rowOff>104051</xdr:rowOff>
    </xdr:to>
    <xdr:cxnSp macro="">
      <xdr:nvCxnSpPr>
        <xdr:cNvPr id="327" name="直線コネクタ 326"/>
        <xdr:cNvCxnSpPr/>
      </xdr:nvCxnSpPr>
      <xdr:spPr>
        <a:xfrm>
          <a:off x="13512800" y="10687380"/>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94031</xdr:rowOff>
    </xdr:from>
    <xdr:to>
      <xdr:col>81</xdr:col>
      <xdr:colOff>95250</xdr:colOff>
      <xdr:row>63</xdr:row>
      <xdr:rowOff>24181</xdr:rowOff>
    </xdr:to>
    <xdr:sp macro="" textlink="">
      <xdr:nvSpPr>
        <xdr:cNvPr id="337" name="楕円 336"/>
        <xdr:cNvSpPr/>
      </xdr:nvSpPr>
      <xdr:spPr>
        <a:xfrm>
          <a:off x="16967200" y="107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66108</xdr:rowOff>
    </xdr:from>
    <xdr:ext cx="762000" cy="259045"/>
    <xdr:sp macro="" textlink="">
      <xdr:nvSpPr>
        <xdr:cNvPr id="338" name="定員管理の状況該当値テキスト"/>
        <xdr:cNvSpPr txBox="1"/>
      </xdr:nvSpPr>
      <xdr:spPr>
        <a:xfrm>
          <a:off x="17106900" y="106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79794</xdr:rowOff>
    </xdr:from>
    <xdr:to>
      <xdr:col>77</xdr:col>
      <xdr:colOff>95250</xdr:colOff>
      <xdr:row>63</xdr:row>
      <xdr:rowOff>9944</xdr:rowOff>
    </xdr:to>
    <xdr:sp macro="" textlink="">
      <xdr:nvSpPr>
        <xdr:cNvPr id="339" name="楕円 338"/>
        <xdr:cNvSpPr/>
      </xdr:nvSpPr>
      <xdr:spPr>
        <a:xfrm>
          <a:off x="16129000" y="10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166171</xdr:rowOff>
    </xdr:from>
    <xdr:ext cx="736600" cy="259045"/>
    <xdr:sp macro="" textlink="">
      <xdr:nvSpPr>
        <xdr:cNvPr id="340" name="テキスト ボックス 339"/>
        <xdr:cNvSpPr txBox="1"/>
      </xdr:nvSpPr>
      <xdr:spPr>
        <a:xfrm>
          <a:off x="15798800" y="10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83896</xdr:rowOff>
    </xdr:from>
    <xdr:to>
      <xdr:col>73</xdr:col>
      <xdr:colOff>44450</xdr:colOff>
      <xdr:row>63</xdr:row>
      <xdr:rowOff>14046</xdr:rowOff>
    </xdr:to>
    <xdr:sp macro="" textlink="">
      <xdr:nvSpPr>
        <xdr:cNvPr id="341" name="楕円 340"/>
        <xdr:cNvSpPr/>
      </xdr:nvSpPr>
      <xdr:spPr>
        <a:xfrm>
          <a:off x="15240000" y="107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170273</xdr:rowOff>
    </xdr:from>
    <xdr:ext cx="762000" cy="259045"/>
    <xdr:sp macro="" textlink="">
      <xdr:nvSpPr>
        <xdr:cNvPr id="342" name="テキスト ボックス 341"/>
        <xdr:cNvSpPr txBox="1"/>
      </xdr:nvSpPr>
      <xdr:spPr>
        <a:xfrm>
          <a:off x="14909800" y="1080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53251</xdr:rowOff>
    </xdr:from>
    <xdr:to>
      <xdr:col>68</xdr:col>
      <xdr:colOff>203200</xdr:colOff>
      <xdr:row>62</xdr:row>
      <xdr:rowOff>154851</xdr:rowOff>
    </xdr:to>
    <xdr:sp macro="" textlink="">
      <xdr:nvSpPr>
        <xdr:cNvPr id="343" name="楕円 342"/>
        <xdr:cNvSpPr/>
      </xdr:nvSpPr>
      <xdr:spPr>
        <a:xfrm>
          <a:off x="14351000" y="1068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139628</xdr:rowOff>
    </xdr:from>
    <xdr:ext cx="762000" cy="259045"/>
    <xdr:sp macro="" textlink="">
      <xdr:nvSpPr>
        <xdr:cNvPr id="344" name="テキスト ボックス 343"/>
        <xdr:cNvSpPr txBox="1"/>
      </xdr:nvSpPr>
      <xdr:spPr>
        <a:xfrm>
          <a:off x="14020800" y="1076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6680</xdr:rowOff>
    </xdr:from>
    <xdr:to>
      <xdr:col>64</xdr:col>
      <xdr:colOff>152400</xdr:colOff>
      <xdr:row>62</xdr:row>
      <xdr:rowOff>108280</xdr:rowOff>
    </xdr:to>
    <xdr:sp macro="" textlink="">
      <xdr:nvSpPr>
        <xdr:cNvPr id="345" name="楕円 344"/>
        <xdr:cNvSpPr/>
      </xdr:nvSpPr>
      <xdr:spPr>
        <a:xfrm>
          <a:off x="13462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93057</xdr:rowOff>
    </xdr:from>
    <xdr:ext cx="762000" cy="259045"/>
    <xdr:sp macro="" textlink="">
      <xdr:nvSpPr>
        <xdr:cNvPr id="346" name="テキスト ボックス 345"/>
        <xdr:cNvSpPr txBox="1"/>
      </xdr:nvSpPr>
      <xdr:spPr>
        <a:xfrm>
          <a:off x="13131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元利償還金の増加や普通交付税参入公債費等の額の大幅な減により、単年度数値が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37</xdr:row>
      <xdr:rowOff>70273</xdr:rowOff>
    </xdr:to>
    <xdr:cxnSp macro="">
      <xdr:nvCxnSpPr>
        <xdr:cNvPr id="379" name="直線コネクタ 378"/>
        <xdr:cNvCxnSpPr/>
      </xdr:nvCxnSpPr>
      <xdr:spPr>
        <a:xfrm>
          <a:off x="16179800" y="62771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37</xdr:row>
      <xdr:rowOff>38100</xdr:rowOff>
    </xdr:to>
    <xdr:cxnSp macro="">
      <xdr:nvCxnSpPr>
        <xdr:cNvPr id="382" name="直線コネクタ 381"/>
        <xdr:cNvCxnSpPr/>
      </xdr:nvCxnSpPr>
      <xdr:spPr>
        <a:xfrm flipV="1">
          <a:off x="15290800" y="627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39</xdr:row>
      <xdr:rowOff>846</xdr:rowOff>
    </xdr:to>
    <xdr:cxnSp macro="">
      <xdr:nvCxnSpPr>
        <xdr:cNvPr id="385" name="直線コネクタ 384"/>
        <xdr:cNvCxnSpPr/>
      </xdr:nvCxnSpPr>
      <xdr:spPr>
        <a:xfrm flipV="1">
          <a:off x="14401800" y="638175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41</xdr:row>
      <xdr:rowOff>76200</xdr:rowOff>
    </xdr:to>
    <xdr:cxnSp macro="">
      <xdr:nvCxnSpPr>
        <xdr:cNvPr id="388" name="直線コネクタ 387"/>
        <xdr:cNvCxnSpPr/>
      </xdr:nvCxnSpPr>
      <xdr:spPr>
        <a:xfrm flipV="1">
          <a:off x="13512800" y="668739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398" name="楕円 397"/>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36000</xdr:rowOff>
    </xdr:from>
    <xdr:ext cx="762000" cy="259045"/>
    <xdr:sp macro="" textlink="">
      <xdr:nvSpPr>
        <xdr:cNvPr id="399" name="公債費負担の状況該当値テキスト"/>
        <xdr:cNvSpPr txBox="1"/>
      </xdr:nvSpPr>
      <xdr:spPr>
        <a:xfrm>
          <a:off x="17106900" y="62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0" name="楕円 399"/>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1" name="テキスト ボックス 400"/>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2" name="楕円 401"/>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3" name="テキスト ボックス 402"/>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4" name="楕円 403"/>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5" name="テキスト ボックス 404"/>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地方債現在高の増加、充当可能基金の減少と将来負担比率の悪化傾向にあるが前年度に引き続き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となった。今後も出来る限りの新発債の抑制による地方債残高の圧縮に努め、維持・改善に努める。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類似団体比で職員数が多いのに対し、経常収支比率が低くなっているのは、介護・保健指導等の専門的分野の直営実施していることが要因である。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113284</xdr:rowOff>
    </xdr:to>
    <xdr:cxnSp macro="">
      <xdr:nvCxnSpPr>
        <xdr:cNvPr id="64" name="直線コネクタ 63"/>
        <xdr:cNvCxnSpPr/>
      </xdr:nvCxnSpPr>
      <xdr:spPr>
        <a:xfrm flipV="1">
          <a:off x="3987800" y="62031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149860</xdr:rowOff>
    </xdr:to>
    <xdr:cxnSp macro="">
      <xdr:nvCxnSpPr>
        <xdr:cNvPr id="67" name="直線コネクタ 66"/>
        <xdr:cNvCxnSpPr/>
      </xdr:nvCxnSpPr>
      <xdr:spPr>
        <a:xfrm flipV="1">
          <a:off x="3098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149860</xdr:rowOff>
    </xdr:to>
    <xdr:cxnSp macro="">
      <xdr:nvCxnSpPr>
        <xdr:cNvPr id="70" name="直線コネクタ 69"/>
        <xdr:cNvCxnSpPr/>
      </xdr:nvCxnSpPr>
      <xdr:spPr>
        <a:xfrm>
          <a:off x="2209800" y="6221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49276</xdr:rowOff>
    </xdr:to>
    <xdr:cxnSp macro="">
      <xdr:nvCxnSpPr>
        <xdr:cNvPr id="73" name="直線コネクタ 72"/>
        <xdr:cNvCxnSpPr/>
      </xdr:nvCxnSpPr>
      <xdr:spPr>
        <a:xfrm>
          <a:off x="1320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各種委託業務の見直しや徹底した歳出削減に努めているが、人口１人当たりの物件費決算額は、人口減少の影響が大きく類似団体平均値を若干上回っている。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124714</xdr:rowOff>
    </xdr:to>
    <xdr:cxnSp macro="">
      <xdr:nvCxnSpPr>
        <xdr:cNvPr id="122" name="直線コネクタ 121"/>
        <xdr:cNvCxnSpPr/>
      </xdr:nvCxnSpPr>
      <xdr:spPr>
        <a:xfrm>
          <a:off x="15671800" y="28976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16</xdr:row>
      <xdr:rowOff>154432</xdr:rowOff>
    </xdr:to>
    <xdr:cxnSp macro="">
      <xdr:nvCxnSpPr>
        <xdr:cNvPr id="125" name="直線コネクタ 124"/>
        <xdr:cNvCxnSpPr/>
      </xdr:nvCxnSpPr>
      <xdr:spPr>
        <a:xfrm>
          <a:off x="14782800" y="2888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145288</xdr:rowOff>
    </xdr:to>
    <xdr:cxnSp macro="">
      <xdr:nvCxnSpPr>
        <xdr:cNvPr id="128" name="直線コネクタ 127"/>
        <xdr:cNvCxnSpPr/>
      </xdr:nvCxnSpPr>
      <xdr:spPr>
        <a:xfrm>
          <a:off x="13893800" y="28199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76708</xdr:rowOff>
    </xdr:to>
    <xdr:cxnSp macro="">
      <xdr:nvCxnSpPr>
        <xdr:cNvPr id="131" name="直線コネクタ 130"/>
        <xdr:cNvCxnSpPr/>
      </xdr:nvCxnSpPr>
      <xdr:spPr>
        <a:xfrm>
          <a:off x="13004800" y="2742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7" name="楕円 146"/>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48" name="テキスト ボックス 147"/>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高齢世帯への日常生活支援や子育て世帯への医療費扶助等など制度拡充をし、扶助する範囲が拡大している一方で、人口減少や少子化による対象人数の減少により決算額は横這いとなっている。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2" name="直線コネクタ 181"/>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5" name="直線コネクタ 184"/>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88" name="直線コネクタ 187"/>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1" name="直線コネクタ 190"/>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9" name="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類似団体内平均値と同程度で推移している。今後も、繰出金等の経費削減を図り抑制に努める。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73660</xdr:rowOff>
    </xdr:from>
    <xdr:to>
      <xdr:col>82</xdr:col>
      <xdr:colOff>107950</xdr:colOff>
      <xdr:row>55</xdr:row>
      <xdr:rowOff>104140</xdr:rowOff>
    </xdr:to>
    <xdr:cxnSp macro="">
      <xdr:nvCxnSpPr>
        <xdr:cNvPr id="242" name="直線コネクタ 241"/>
        <xdr:cNvCxnSpPr/>
      </xdr:nvCxnSpPr>
      <xdr:spPr>
        <a:xfrm flipV="1">
          <a:off x="15671800" y="9503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104140</xdr:rowOff>
    </xdr:from>
    <xdr:to>
      <xdr:col>78</xdr:col>
      <xdr:colOff>69850</xdr:colOff>
      <xdr:row>55</xdr:row>
      <xdr:rowOff>138430</xdr:rowOff>
    </xdr:to>
    <xdr:cxnSp macro="">
      <xdr:nvCxnSpPr>
        <xdr:cNvPr id="245" name="直線コネクタ 244"/>
        <xdr:cNvCxnSpPr/>
      </xdr:nvCxnSpPr>
      <xdr:spPr>
        <a:xfrm flipV="1">
          <a:off x="14782800" y="9533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104140</xdr:rowOff>
    </xdr:from>
    <xdr:to>
      <xdr:col>73</xdr:col>
      <xdr:colOff>180975</xdr:colOff>
      <xdr:row>55</xdr:row>
      <xdr:rowOff>138430</xdr:rowOff>
    </xdr:to>
    <xdr:cxnSp macro="">
      <xdr:nvCxnSpPr>
        <xdr:cNvPr id="248" name="直線コネクタ 247"/>
        <xdr:cNvCxnSpPr/>
      </xdr:nvCxnSpPr>
      <xdr:spPr>
        <a:xfrm>
          <a:off x="13893800" y="9533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104140</xdr:rowOff>
    </xdr:to>
    <xdr:cxnSp macro="">
      <xdr:nvCxnSpPr>
        <xdr:cNvPr id="251" name="直線コネクタ 250"/>
        <xdr:cNvCxnSpPr/>
      </xdr:nvCxnSpPr>
      <xdr:spPr>
        <a:xfrm>
          <a:off x="13004800" y="9530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22860</xdr:rowOff>
    </xdr:from>
    <xdr:to>
      <xdr:col>82</xdr:col>
      <xdr:colOff>158750</xdr:colOff>
      <xdr:row>55</xdr:row>
      <xdr:rowOff>124460</xdr:rowOff>
    </xdr:to>
    <xdr:sp macro="" textlink="">
      <xdr:nvSpPr>
        <xdr:cNvPr id="261" name="楕円 260"/>
        <xdr:cNvSpPr/>
      </xdr:nvSpPr>
      <xdr:spPr>
        <a:xfrm>
          <a:off x="164592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39387</xdr:rowOff>
    </xdr:from>
    <xdr:ext cx="762000" cy="259045"/>
    <xdr:sp macro="" textlink="">
      <xdr:nvSpPr>
        <xdr:cNvPr id="262" name="その他該当値テキスト"/>
        <xdr:cNvSpPr txBox="1"/>
      </xdr:nvSpPr>
      <xdr:spPr>
        <a:xfrm>
          <a:off x="165989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53340</xdr:rowOff>
    </xdr:from>
    <xdr:to>
      <xdr:col>78</xdr:col>
      <xdr:colOff>120650</xdr:colOff>
      <xdr:row>55</xdr:row>
      <xdr:rowOff>154940</xdr:rowOff>
    </xdr:to>
    <xdr:sp macro="" textlink="">
      <xdr:nvSpPr>
        <xdr:cNvPr id="263" name="楕円 262"/>
        <xdr:cNvSpPr/>
      </xdr:nvSpPr>
      <xdr:spPr>
        <a:xfrm>
          <a:off x="15621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139717</xdr:rowOff>
    </xdr:from>
    <xdr:ext cx="736600" cy="259045"/>
    <xdr:sp macro="" textlink="">
      <xdr:nvSpPr>
        <xdr:cNvPr id="264" name="テキスト ボックス 263"/>
        <xdr:cNvSpPr txBox="1"/>
      </xdr:nvSpPr>
      <xdr:spPr>
        <a:xfrm>
          <a:off x="15290800" y="9569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5" name="楕円 264"/>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66" name="テキスト ボックス 265"/>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53340</xdr:rowOff>
    </xdr:from>
    <xdr:to>
      <xdr:col>69</xdr:col>
      <xdr:colOff>142875</xdr:colOff>
      <xdr:row>55</xdr:row>
      <xdr:rowOff>154940</xdr:rowOff>
    </xdr:to>
    <xdr:sp macro="" textlink="">
      <xdr:nvSpPr>
        <xdr:cNvPr id="267" name="楕円 266"/>
        <xdr:cNvSpPr/>
      </xdr:nvSpPr>
      <xdr:spPr>
        <a:xfrm>
          <a:off x="13843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139717</xdr:rowOff>
    </xdr:from>
    <xdr:ext cx="762000" cy="259045"/>
    <xdr:sp macro="" textlink="">
      <xdr:nvSpPr>
        <xdr:cNvPr id="268" name="テキスト ボックス 267"/>
        <xdr:cNvSpPr txBox="1"/>
      </xdr:nvSpPr>
      <xdr:spPr>
        <a:xfrm>
          <a:off x="13512800" y="95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業務において一部事務組合に加入して実施していることから、人口１人当たりの補助費決算額は大きく上回っている。令和２年度決算では、新型コロナウイルス感染症による影響により、臨時的な経済対策が増加した一方で、経常的な補助費が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36</xdr:row>
      <xdr:rowOff>159004</xdr:rowOff>
    </xdr:to>
    <xdr:cxnSp macro="">
      <xdr:nvCxnSpPr>
        <xdr:cNvPr id="300" name="直線コネクタ 299"/>
        <xdr:cNvCxnSpPr/>
      </xdr:nvCxnSpPr>
      <xdr:spPr>
        <a:xfrm flipV="1">
          <a:off x="15671800" y="5997448"/>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10414</xdr:rowOff>
    </xdr:to>
    <xdr:cxnSp macro="">
      <xdr:nvCxnSpPr>
        <xdr:cNvPr id="303" name="直線コネクタ 302"/>
        <xdr:cNvCxnSpPr/>
      </xdr:nvCxnSpPr>
      <xdr:spPr>
        <a:xfrm flipV="1">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74422</xdr:rowOff>
    </xdr:to>
    <xdr:cxnSp macro="">
      <xdr:nvCxnSpPr>
        <xdr:cNvPr id="306" name="直線コネクタ 305"/>
        <xdr:cNvCxnSpPr/>
      </xdr:nvCxnSpPr>
      <xdr:spPr>
        <a:xfrm flipV="1">
          <a:off x="13893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74422</xdr:rowOff>
    </xdr:to>
    <xdr:cxnSp macro="">
      <xdr:nvCxnSpPr>
        <xdr:cNvPr id="309" name="直線コネクタ 308"/>
        <xdr:cNvCxnSpPr/>
      </xdr:nvCxnSpPr>
      <xdr:spPr>
        <a:xfrm>
          <a:off x="13004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9" name="楕円 318"/>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0"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4" name="テキスト ボックス 323"/>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5" name="楕円 324"/>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6" name="テキスト ボックス 325"/>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人口１人当たりの公債費決算額を見ると、類似団体平均から大きく乖離しているが、経常収支比率は類似団体平均値と同程度である。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76</xdr:row>
      <xdr:rowOff>165100</xdr:rowOff>
    </xdr:to>
    <xdr:cxnSp macro="">
      <xdr:nvCxnSpPr>
        <xdr:cNvPr id="360" name="直線コネクタ 359"/>
        <xdr:cNvCxnSpPr/>
      </xdr:nvCxnSpPr>
      <xdr:spPr>
        <a:xfrm>
          <a:off x="3987800" y="13183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153670</xdr:rowOff>
    </xdr:to>
    <xdr:cxnSp macro="">
      <xdr:nvCxnSpPr>
        <xdr:cNvPr id="363" name="直線コネクタ 362"/>
        <xdr:cNvCxnSpPr/>
      </xdr:nvCxnSpPr>
      <xdr:spPr>
        <a:xfrm>
          <a:off x="3098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100330</xdr:rowOff>
    </xdr:to>
    <xdr:cxnSp macro="">
      <xdr:nvCxnSpPr>
        <xdr:cNvPr id="366" name="直線コネクタ 365"/>
        <xdr:cNvCxnSpPr/>
      </xdr:nvCxnSpPr>
      <xdr:spPr>
        <a:xfrm>
          <a:off x="2209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77</xdr:row>
      <xdr:rowOff>27939</xdr:rowOff>
    </xdr:to>
    <xdr:cxnSp macro="">
      <xdr:nvCxnSpPr>
        <xdr:cNvPr id="369" name="直線コネクタ 368"/>
        <xdr:cNvCxnSpPr/>
      </xdr:nvCxnSpPr>
      <xdr:spPr>
        <a:xfrm flipV="1">
          <a:off x="1320800" y="131152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0"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1" name="楕円 380"/>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2" name="テキスト ボックス 381"/>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5" name="楕円 384"/>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6" name="テキスト ボックス 385"/>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7" name="楕円 386"/>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8" name="テキスト ボックス 387"/>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類似団体平均を下回っているが、事務事業の見直し・効率化を図り、経常経費削減に努める。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99241</xdr:rowOff>
    </xdr:from>
    <xdr:to>
      <xdr:col>82</xdr:col>
      <xdr:colOff>107950</xdr:colOff>
      <xdr:row>74</xdr:row>
      <xdr:rowOff>149860</xdr:rowOff>
    </xdr:to>
    <xdr:cxnSp macro="">
      <xdr:nvCxnSpPr>
        <xdr:cNvPr id="423" name="直線コネクタ 422"/>
        <xdr:cNvCxnSpPr/>
      </xdr:nvCxnSpPr>
      <xdr:spPr>
        <a:xfrm flipV="1">
          <a:off x="15671800" y="12615091"/>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46990</xdr:rowOff>
    </xdr:to>
    <xdr:cxnSp macro="">
      <xdr:nvCxnSpPr>
        <xdr:cNvPr id="426" name="直線コネクタ 425"/>
        <xdr:cNvCxnSpPr/>
      </xdr:nvCxnSpPr>
      <xdr:spPr>
        <a:xfrm flipV="1">
          <a:off x="14782800" y="1283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113937</xdr:rowOff>
    </xdr:from>
    <xdr:to>
      <xdr:col>73</xdr:col>
      <xdr:colOff>180975</xdr:colOff>
      <xdr:row>75</xdr:row>
      <xdr:rowOff>46990</xdr:rowOff>
    </xdr:to>
    <xdr:cxnSp macro="">
      <xdr:nvCxnSpPr>
        <xdr:cNvPr id="429" name="直線コネクタ 428"/>
        <xdr:cNvCxnSpPr/>
      </xdr:nvCxnSpPr>
      <xdr:spPr>
        <a:xfrm>
          <a:off x="13893800" y="128012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105773</xdr:rowOff>
    </xdr:from>
    <xdr:to>
      <xdr:col>69</xdr:col>
      <xdr:colOff>92075</xdr:colOff>
      <xdr:row>74</xdr:row>
      <xdr:rowOff>113937</xdr:rowOff>
    </xdr:to>
    <xdr:cxnSp macro="">
      <xdr:nvCxnSpPr>
        <xdr:cNvPr id="432" name="直線コネクタ 431"/>
        <xdr:cNvCxnSpPr/>
      </xdr:nvCxnSpPr>
      <xdr:spPr>
        <a:xfrm>
          <a:off x="13004800" y="1262162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48441</xdr:rowOff>
    </xdr:from>
    <xdr:to>
      <xdr:col>82</xdr:col>
      <xdr:colOff>158750</xdr:colOff>
      <xdr:row>73</xdr:row>
      <xdr:rowOff>150041</xdr:rowOff>
    </xdr:to>
    <xdr:sp macro="" textlink="">
      <xdr:nvSpPr>
        <xdr:cNvPr id="442" name="楕円 441"/>
        <xdr:cNvSpPr/>
      </xdr:nvSpPr>
      <xdr:spPr>
        <a:xfrm>
          <a:off x="16459200" y="125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64968</xdr:rowOff>
    </xdr:from>
    <xdr:ext cx="762000" cy="259045"/>
    <xdr:sp macro="" textlink="">
      <xdr:nvSpPr>
        <xdr:cNvPr id="443" name="公債費以外該当値テキスト"/>
        <xdr:cNvSpPr txBox="1"/>
      </xdr:nvSpPr>
      <xdr:spPr>
        <a:xfrm>
          <a:off x="16598900" y="124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4" name="楕円 44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5" name="テキスト ボックス 44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6" name="楕円 445"/>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7" name="テキスト ボックス 446"/>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63137</xdr:rowOff>
    </xdr:from>
    <xdr:to>
      <xdr:col>69</xdr:col>
      <xdr:colOff>142875</xdr:colOff>
      <xdr:row>74</xdr:row>
      <xdr:rowOff>164737</xdr:rowOff>
    </xdr:to>
    <xdr:sp macro="" textlink="">
      <xdr:nvSpPr>
        <xdr:cNvPr id="448" name="楕円 447"/>
        <xdr:cNvSpPr/>
      </xdr:nvSpPr>
      <xdr:spPr>
        <a:xfrm>
          <a:off x="13843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3464</xdr:rowOff>
    </xdr:from>
    <xdr:ext cx="762000" cy="259045"/>
    <xdr:sp macro="" textlink="">
      <xdr:nvSpPr>
        <xdr:cNvPr id="449" name="テキスト ボックス 448"/>
        <xdr:cNvSpPr txBox="1"/>
      </xdr:nvSpPr>
      <xdr:spPr>
        <a:xfrm>
          <a:off x="13512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54973</xdr:rowOff>
    </xdr:from>
    <xdr:to>
      <xdr:col>65</xdr:col>
      <xdr:colOff>53975</xdr:colOff>
      <xdr:row>73</xdr:row>
      <xdr:rowOff>156573</xdr:rowOff>
    </xdr:to>
    <xdr:sp macro="" textlink="">
      <xdr:nvSpPr>
        <xdr:cNvPr id="450" name="楕円 449"/>
        <xdr:cNvSpPr/>
      </xdr:nvSpPr>
      <xdr:spPr>
        <a:xfrm>
          <a:off x="12954000" y="12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166750</xdr:rowOff>
    </xdr:from>
    <xdr:ext cx="762000" cy="259045"/>
    <xdr:sp macro="" textlink="">
      <xdr:nvSpPr>
        <xdr:cNvPr id="451" name="テキスト ボックス 450"/>
        <xdr:cNvSpPr txBox="1"/>
      </xdr:nvSpPr>
      <xdr:spPr>
        <a:xfrm>
          <a:off x="12623800" y="123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127810</xdr:rowOff>
    </xdr:from>
    <xdr:to>
      <xdr:col>29</xdr:col>
      <xdr:colOff>127000</xdr:colOff>
      <xdr:row>16</xdr:row>
      <xdr:rowOff>139906</xdr:rowOff>
    </xdr:to>
    <xdr:cxnSp macro="">
      <xdr:nvCxnSpPr>
        <xdr:cNvPr id="49" name="直線コネクタ 48"/>
        <xdr:cNvCxnSpPr/>
      </xdr:nvCxnSpPr>
      <xdr:spPr bwMode="auto">
        <a:xfrm>
          <a:off x="5003800" y="2918635"/>
          <a:ext cx="6477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127810</xdr:rowOff>
    </xdr:from>
    <xdr:to>
      <xdr:col>26</xdr:col>
      <xdr:colOff>50800</xdr:colOff>
      <xdr:row>16</xdr:row>
      <xdr:rowOff>148679</xdr:rowOff>
    </xdr:to>
    <xdr:cxnSp macro="">
      <xdr:nvCxnSpPr>
        <xdr:cNvPr id="52" name="直線コネクタ 51"/>
        <xdr:cNvCxnSpPr/>
      </xdr:nvCxnSpPr>
      <xdr:spPr bwMode="auto">
        <a:xfrm flipV="1">
          <a:off x="4305300" y="2918635"/>
          <a:ext cx="6985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148679</xdr:rowOff>
    </xdr:from>
    <xdr:to>
      <xdr:col>22</xdr:col>
      <xdr:colOff>114300</xdr:colOff>
      <xdr:row>17</xdr:row>
      <xdr:rowOff>12698</xdr:rowOff>
    </xdr:to>
    <xdr:cxnSp macro="">
      <xdr:nvCxnSpPr>
        <xdr:cNvPr id="55" name="直線コネクタ 54"/>
        <xdr:cNvCxnSpPr/>
      </xdr:nvCxnSpPr>
      <xdr:spPr bwMode="auto">
        <a:xfrm flipV="1">
          <a:off x="3606800" y="2939504"/>
          <a:ext cx="698500" cy="3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12698</xdr:rowOff>
    </xdr:from>
    <xdr:to>
      <xdr:col>18</xdr:col>
      <xdr:colOff>177800</xdr:colOff>
      <xdr:row>17</xdr:row>
      <xdr:rowOff>32489</xdr:rowOff>
    </xdr:to>
    <xdr:cxnSp macro="">
      <xdr:nvCxnSpPr>
        <xdr:cNvPr id="58" name="直線コネクタ 57"/>
        <xdr:cNvCxnSpPr/>
      </xdr:nvCxnSpPr>
      <xdr:spPr bwMode="auto">
        <a:xfrm flipV="1">
          <a:off x="2908300" y="2974973"/>
          <a:ext cx="6985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89106</xdr:rowOff>
    </xdr:from>
    <xdr:to>
      <xdr:col>29</xdr:col>
      <xdr:colOff>177800</xdr:colOff>
      <xdr:row>17</xdr:row>
      <xdr:rowOff>19256</xdr:rowOff>
    </xdr:to>
    <xdr:sp macro="" textlink="">
      <xdr:nvSpPr>
        <xdr:cNvPr id="68" name="楕円 67"/>
        <xdr:cNvSpPr/>
      </xdr:nvSpPr>
      <xdr:spPr bwMode="auto">
        <a:xfrm>
          <a:off x="5600700" y="287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105633</xdr:rowOff>
    </xdr:from>
    <xdr:ext cx="762000" cy="259045"/>
    <xdr:sp macro="" textlink="">
      <xdr:nvSpPr>
        <xdr:cNvPr id="69" name="人口1人当たり決算額の推移該当値テキスト130"/>
        <xdr:cNvSpPr txBox="1"/>
      </xdr:nvSpPr>
      <xdr:spPr>
        <a:xfrm>
          <a:off x="5740400" y="272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77010</xdr:rowOff>
    </xdr:from>
    <xdr:to>
      <xdr:col>26</xdr:col>
      <xdr:colOff>101600</xdr:colOff>
      <xdr:row>17</xdr:row>
      <xdr:rowOff>7160</xdr:rowOff>
    </xdr:to>
    <xdr:sp macro="" textlink="">
      <xdr:nvSpPr>
        <xdr:cNvPr id="70" name="楕円 69"/>
        <xdr:cNvSpPr/>
      </xdr:nvSpPr>
      <xdr:spPr bwMode="auto">
        <a:xfrm>
          <a:off x="4953000" y="286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17337</xdr:rowOff>
    </xdr:from>
    <xdr:ext cx="736600" cy="259045"/>
    <xdr:sp macro="" textlink="">
      <xdr:nvSpPr>
        <xdr:cNvPr id="71" name="テキスト ボックス 70"/>
        <xdr:cNvSpPr txBox="1"/>
      </xdr:nvSpPr>
      <xdr:spPr>
        <a:xfrm>
          <a:off x="4622800" y="263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97879</xdr:rowOff>
    </xdr:from>
    <xdr:to>
      <xdr:col>22</xdr:col>
      <xdr:colOff>165100</xdr:colOff>
      <xdr:row>17</xdr:row>
      <xdr:rowOff>28029</xdr:rowOff>
    </xdr:to>
    <xdr:sp macro="" textlink="">
      <xdr:nvSpPr>
        <xdr:cNvPr id="72" name="楕円 71"/>
        <xdr:cNvSpPr/>
      </xdr:nvSpPr>
      <xdr:spPr bwMode="auto">
        <a:xfrm>
          <a:off x="4254500" y="288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38206</xdr:rowOff>
    </xdr:from>
    <xdr:ext cx="762000" cy="259045"/>
    <xdr:sp macro="" textlink="">
      <xdr:nvSpPr>
        <xdr:cNvPr id="73" name="テキスト ボックス 72"/>
        <xdr:cNvSpPr txBox="1"/>
      </xdr:nvSpPr>
      <xdr:spPr>
        <a:xfrm>
          <a:off x="3924300" y="265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133348</xdr:rowOff>
    </xdr:from>
    <xdr:to>
      <xdr:col>19</xdr:col>
      <xdr:colOff>38100</xdr:colOff>
      <xdr:row>17</xdr:row>
      <xdr:rowOff>63498</xdr:rowOff>
    </xdr:to>
    <xdr:sp macro="" textlink="">
      <xdr:nvSpPr>
        <xdr:cNvPr id="74" name="楕円 73"/>
        <xdr:cNvSpPr/>
      </xdr:nvSpPr>
      <xdr:spPr bwMode="auto">
        <a:xfrm>
          <a:off x="3556000" y="292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73675</xdr:rowOff>
    </xdr:from>
    <xdr:ext cx="762000" cy="259045"/>
    <xdr:sp macro="" textlink="">
      <xdr:nvSpPr>
        <xdr:cNvPr id="75" name="テキスト ボックス 74"/>
        <xdr:cNvSpPr txBox="1"/>
      </xdr:nvSpPr>
      <xdr:spPr>
        <a:xfrm>
          <a:off x="3225800" y="269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153139</xdr:rowOff>
    </xdr:from>
    <xdr:to>
      <xdr:col>15</xdr:col>
      <xdr:colOff>101600</xdr:colOff>
      <xdr:row>17</xdr:row>
      <xdr:rowOff>83289</xdr:rowOff>
    </xdr:to>
    <xdr:sp macro="" textlink="">
      <xdr:nvSpPr>
        <xdr:cNvPr id="76" name="楕円 75"/>
        <xdr:cNvSpPr/>
      </xdr:nvSpPr>
      <xdr:spPr bwMode="auto">
        <a:xfrm>
          <a:off x="2857500" y="294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93466</xdr:rowOff>
    </xdr:from>
    <xdr:ext cx="762000" cy="259045"/>
    <xdr:sp macro="" textlink="">
      <xdr:nvSpPr>
        <xdr:cNvPr id="77" name="テキスト ボックス 76"/>
        <xdr:cNvSpPr txBox="1"/>
      </xdr:nvSpPr>
      <xdr:spPr>
        <a:xfrm>
          <a:off x="2527300" y="2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112606</xdr:rowOff>
    </xdr:from>
    <xdr:to>
      <xdr:col>29</xdr:col>
      <xdr:colOff>127000</xdr:colOff>
      <xdr:row>37</xdr:row>
      <xdr:rowOff>235189</xdr:rowOff>
    </xdr:to>
    <xdr:cxnSp macro="">
      <xdr:nvCxnSpPr>
        <xdr:cNvPr id="110" name="直線コネクタ 109"/>
        <xdr:cNvCxnSpPr/>
      </xdr:nvCxnSpPr>
      <xdr:spPr bwMode="auto">
        <a:xfrm flipV="1">
          <a:off x="5003800" y="7065856"/>
          <a:ext cx="647700" cy="29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235189</xdr:rowOff>
    </xdr:from>
    <xdr:to>
      <xdr:col>26</xdr:col>
      <xdr:colOff>50800</xdr:colOff>
      <xdr:row>37</xdr:row>
      <xdr:rowOff>311945</xdr:rowOff>
    </xdr:to>
    <xdr:cxnSp macro="">
      <xdr:nvCxnSpPr>
        <xdr:cNvPr id="113" name="直線コネクタ 112"/>
        <xdr:cNvCxnSpPr/>
      </xdr:nvCxnSpPr>
      <xdr:spPr bwMode="auto">
        <a:xfrm flipV="1">
          <a:off x="4305300" y="7359889"/>
          <a:ext cx="698500" cy="7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213960</xdr:rowOff>
    </xdr:from>
    <xdr:to>
      <xdr:col>22</xdr:col>
      <xdr:colOff>114300</xdr:colOff>
      <xdr:row>37</xdr:row>
      <xdr:rowOff>311945</xdr:rowOff>
    </xdr:to>
    <xdr:cxnSp macro="">
      <xdr:nvCxnSpPr>
        <xdr:cNvPr id="116" name="直線コネクタ 115"/>
        <xdr:cNvCxnSpPr/>
      </xdr:nvCxnSpPr>
      <xdr:spPr bwMode="auto">
        <a:xfrm>
          <a:off x="3606800" y="7338660"/>
          <a:ext cx="698500" cy="9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28595</xdr:rowOff>
    </xdr:from>
    <xdr:to>
      <xdr:col>18</xdr:col>
      <xdr:colOff>177800</xdr:colOff>
      <xdr:row>37</xdr:row>
      <xdr:rowOff>213960</xdr:rowOff>
    </xdr:to>
    <xdr:cxnSp macro="">
      <xdr:nvCxnSpPr>
        <xdr:cNvPr id="119" name="直線コネクタ 118"/>
        <xdr:cNvCxnSpPr/>
      </xdr:nvCxnSpPr>
      <xdr:spPr bwMode="auto">
        <a:xfrm>
          <a:off x="2908300" y="7153295"/>
          <a:ext cx="698500" cy="18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61806</xdr:rowOff>
    </xdr:from>
    <xdr:to>
      <xdr:col>29</xdr:col>
      <xdr:colOff>177800</xdr:colOff>
      <xdr:row>36</xdr:row>
      <xdr:rowOff>163406</xdr:rowOff>
    </xdr:to>
    <xdr:sp macro="" textlink="">
      <xdr:nvSpPr>
        <xdr:cNvPr id="129" name="楕円 128"/>
        <xdr:cNvSpPr/>
      </xdr:nvSpPr>
      <xdr:spPr bwMode="auto">
        <a:xfrm>
          <a:off x="5600700" y="701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33883</xdr:rowOff>
    </xdr:from>
    <xdr:ext cx="762000" cy="259045"/>
    <xdr:sp macro="" textlink="">
      <xdr:nvSpPr>
        <xdr:cNvPr id="130" name="人口1人当たり決算額の推移該当値テキスト445"/>
        <xdr:cNvSpPr txBox="1"/>
      </xdr:nvSpPr>
      <xdr:spPr>
        <a:xfrm>
          <a:off x="5740400" y="69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184389</xdr:rowOff>
    </xdr:from>
    <xdr:to>
      <xdr:col>26</xdr:col>
      <xdr:colOff>101600</xdr:colOff>
      <xdr:row>37</xdr:row>
      <xdr:rowOff>285989</xdr:rowOff>
    </xdr:to>
    <xdr:sp macro="" textlink="">
      <xdr:nvSpPr>
        <xdr:cNvPr id="131" name="楕円 130"/>
        <xdr:cNvSpPr/>
      </xdr:nvSpPr>
      <xdr:spPr bwMode="auto">
        <a:xfrm>
          <a:off x="4953000" y="73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270766</xdr:rowOff>
    </xdr:from>
    <xdr:ext cx="736600" cy="259045"/>
    <xdr:sp macro="" textlink="">
      <xdr:nvSpPr>
        <xdr:cNvPr id="132" name="テキスト ボックス 131"/>
        <xdr:cNvSpPr txBox="1"/>
      </xdr:nvSpPr>
      <xdr:spPr>
        <a:xfrm>
          <a:off x="4622800" y="7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261145</xdr:rowOff>
    </xdr:from>
    <xdr:to>
      <xdr:col>22</xdr:col>
      <xdr:colOff>165100</xdr:colOff>
      <xdr:row>38</xdr:row>
      <xdr:rowOff>19845</xdr:rowOff>
    </xdr:to>
    <xdr:sp macro="" textlink="">
      <xdr:nvSpPr>
        <xdr:cNvPr id="133" name="楕円 132"/>
        <xdr:cNvSpPr/>
      </xdr:nvSpPr>
      <xdr:spPr bwMode="auto">
        <a:xfrm>
          <a:off x="4254500" y="738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4622</xdr:rowOff>
    </xdr:from>
    <xdr:ext cx="762000" cy="259045"/>
    <xdr:sp macro="" textlink="">
      <xdr:nvSpPr>
        <xdr:cNvPr id="134" name="テキスト ボックス 133"/>
        <xdr:cNvSpPr txBox="1"/>
      </xdr:nvSpPr>
      <xdr:spPr>
        <a:xfrm>
          <a:off x="3924300" y="74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163160</xdr:rowOff>
    </xdr:from>
    <xdr:to>
      <xdr:col>19</xdr:col>
      <xdr:colOff>38100</xdr:colOff>
      <xdr:row>37</xdr:row>
      <xdr:rowOff>264760</xdr:rowOff>
    </xdr:to>
    <xdr:sp macro="" textlink="">
      <xdr:nvSpPr>
        <xdr:cNvPr id="135" name="楕円 134"/>
        <xdr:cNvSpPr/>
      </xdr:nvSpPr>
      <xdr:spPr bwMode="auto">
        <a:xfrm>
          <a:off x="3556000" y="72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249537</xdr:rowOff>
    </xdr:from>
    <xdr:ext cx="762000" cy="259045"/>
    <xdr:sp macro="" textlink="">
      <xdr:nvSpPr>
        <xdr:cNvPr id="136" name="テキスト ボックス 135"/>
        <xdr:cNvSpPr txBox="1"/>
      </xdr:nvSpPr>
      <xdr:spPr>
        <a:xfrm>
          <a:off x="3225800" y="73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149245</xdr:rowOff>
    </xdr:from>
    <xdr:to>
      <xdr:col>15</xdr:col>
      <xdr:colOff>101600</xdr:colOff>
      <xdr:row>37</xdr:row>
      <xdr:rowOff>79395</xdr:rowOff>
    </xdr:to>
    <xdr:sp macro="" textlink="">
      <xdr:nvSpPr>
        <xdr:cNvPr id="137" name="楕円 136"/>
        <xdr:cNvSpPr/>
      </xdr:nvSpPr>
      <xdr:spPr bwMode="auto">
        <a:xfrm>
          <a:off x="2857500" y="710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64172</xdr:rowOff>
    </xdr:from>
    <xdr:ext cx="762000" cy="259045"/>
    <xdr:sp macro="" textlink="">
      <xdr:nvSpPr>
        <xdr:cNvPr id="138" name="テキスト ボックス 137"/>
        <xdr:cNvSpPr txBox="1"/>
      </xdr:nvSpPr>
      <xdr:spPr>
        <a:xfrm>
          <a:off x="2527300" y="718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36590</xdr:rowOff>
    </xdr:from>
    <xdr:to>
      <xdr:col>24</xdr:col>
      <xdr:colOff>63500</xdr:colOff>
      <xdr:row>36</xdr:row>
      <xdr:rowOff>59808</xdr:rowOff>
    </xdr:to>
    <xdr:cxnSp macro="">
      <xdr:nvCxnSpPr>
        <xdr:cNvPr id="60" name="直線コネクタ 59"/>
        <xdr:cNvCxnSpPr/>
      </xdr:nvCxnSpPr>
      <xdr:spPr>
        <a:xfrm flipV="1">
          <a:off x="3797300" y="6208790"/>
          <a:ext cx="8382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59808</xdr:rowOff>
    </xdr:from>
    <xdr:to>
      <xdr:col>19</xdr:col>
      <xdr:colOff>177800</xdr:colOff>
      <xdr:row>36</xdr:row>
      <xdr:rowOff>64077</xdr:rowOff>
    </xdr:to>
    <xdr:cxnSp macro="">
      <xdr:nvCxnSpPr>
        <xdr:cNvPr id="63" name="直線コネクタ 62"/>
        <xdr:cNvCxnSpPr/>
      </xdr:nvCxnSpPr>
      <xdr:spPr>
        <a:xfrm flipV="1">
          <a:off x="2908300" y="6232008"/>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64077</xdr:rowOff>
    </xdr:from>
    <xdr:to>
      <xdr:col>15</xdr:col>
      <xdr:colOff>50800</xdr:colOff>
      <xdr:row>36</xdr:row>
      <xdr:rowOff>107123</xdr:rowOff>
    </xdr:to>
    <xdr:cxnSp macro="">
      <xdr:nvCxnSpPr>
        <xdr:cNvPr id="66" name="直線コネクタ 65"/>
        <xdr:cNvCxnSpPr/>
      </xdr:nvCxnSpPr>
      <xdr:spPr>
        <a:xfrm flipV="1">
          <a:off x="2019300" y="6236277"/>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107123</xdr:rowOff>
    </xdr:from>
    <xdr:to>
      <xdr:col>10</xdr:col>
      <xdr:colOff>114300</xdr:colOff>
      <xdr:row>36</xdr:row>
      <xdr:rowOff>118673</xdr:rowOff>
    </xdr:to>
    <xdr:cxnSp macro="">
      <xdr:nvCxnSpPr>
        <xdr:cNvPr id="69" name="直線コネクタ 68"/>
        <xdr:cNvCxnSpPr/>
      </xdr:nvCxnSpPr>
      <xdr:spPr>
        <a:xfrm flipV="1">
          <a:off x="1130300" y="6279323"/>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157240</xdr:rowOff>
    </xdr:from>
    <xdr:to>
      <xdr:col>24</xdr:col>
      <xdr:colOff>114300</xdr:colOff>
      <xdr:row>36</xdr:row>
      <xdr:rowOff>87390</xdr:rowOff>
    </xdr:to>
    <xdr:sp macro="" textlink="">
      <xdr:nvSpPr>
        <xdr:cNvPr id="79" name="楕円 78"/>
        <xdr:cNvSpPr/>
      </xdr:nvSpPr>
      <xdr:spPr>
        <a:xfrm>
          <a:off x="4584700" y="61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8667</xdr:rowOff>
    </xdr:from>
    <xdr:ext cx="599010" cy="259045"/>
    <xdr:sp macro="" textlink="">
      <xdr:nvSpPr>
        <xdr:cNvPr id="80" name="人件費該当値テキスト"/>
        <xdr:cNvSpPr txBox="1"/>
      </xdr:nvSpPr>
      <xdr:spPr>
        <a:xfrm>
          <a:off x="4686300" y="600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9008</xdr:rowOff>
    </xdr:from>
    <xdr:to>
      <xdr:col>20</xdr:col>
      <xdr:colOff>38100</xdr:colOff>
      <xdr:row>36</xdr:row>
      <xdr:rowOff>110608</xdr:rowOff>
    </xdr:to>
    <xdr:sp macro="" textlink="">
      <xdr:nvSpPr>
        <xdr:cNvPr id="81" name="楕円 80"/>
        <xdr:cNvSpPr/>
      </xdr:nvSpPr>
      <xdr:spPr>
        <a:xfrm>
          <a:off x="3746500" y="61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127135</xdr:rowOff>
    </xdr:from>
    <xdr:ext cx="599010" cy="259045"/>
    <xdr:sp macro="" textlink="">
      <xdr:nvSpPr>
        <xdr:cNvPr id="82" name="テキスト ボックス 81"/>
        <xdr:cNvSpPr txBox="1"/>
      </xdr:nvSpPr>
      <xdr:spPr>
        <a:xfrm>
          <a:off x="3497795" y="59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13277</xdr:rowOff>
    </xdr:from>
    <xdr:to>
      <xdr:col>15</xdr:col>
      <xdr:colOff>101600</xdr:colOff>
      <xdr:row>36</xdr:row>
      <xdr:rowOff>114877</xdr:rowOff>
    </xdr:to>
    <xdr:sp macro="" textlink="">
      <xdr:nvSpPr>
        <xdr:cNvPr id="83" name="楕円 82"/>
        <xdr:cNvSpPr/>
      </xdr:nvSpPr>
      <xdr:spPr>
        <a:xfrm>
          <a:off x="2857500" y="6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131404</xdr:rowOff>
    </xdr:from>
    <xdr:ext cx="599010" cy="259045"/>
    <xdr:sp macro="" textlink="">
      <xdr:nvSpPr>
        <xdr:cNvPr id="84" name="テキスト ボックス 83"/>
        <xdr:cNvSpPr txBox="1"/>
      </xdr:nvSpPr>
      <xdr:spPr>
        <a:xfrm>
          <a:off x="2608795" y="59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56323</xdr:rowOff>
    </xdr:from>
    <xdr:to>
      <xdr:col>10</xdr:col>
      <xdr:colOff>165100</xdr:colOff>
      <xdr:row>36</xdr:row>
      <xdr:rowOff>157923</xdr:rowOff>
    </xdr:to>
    <xdr:sp macro="" textlink="">
      <xdr:nvSpPr>
        <xdr:cNvPr id="85" name="楕円 84"/>
        <xdr:cNvSpPr/>
      </xdr:nvSpPr>
      <xdr:spPr>
        <a:xfrm>
          <a:off x="1968500" y="62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3000</xdr:rowOff>
    </xdr:from>
    <xdr:ext cx="599010" cy="259045"/>
    <xdr:sp macro="" textlink="">
      <xdr:nvSpPr>
        <xdr:cNvPr id="86" name="テキスト ボックス 85"/>
        <xdr:cNvSpPr txBox="1"/>
      </xdr:nvSpPr>
      <xdr:spPr>
        <a:xfrm>
          <a:off x="1719795" y="60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67873</xdr:rowOff>
    </xdr:from>
    <xdr:to>
      <xdr:col>6</xdr:col>
      <xdr:colOff>38100</xdr:colOff>
      <xdr:row>36</xdr:row>
      <xdr:rowOff>169473</xdr:rowOff>
    </xdr:to>
    <xdr:sp macro="" textlink="">
      <xdr:nvSpPr>
        <xdr:cNvPr id="87" name="楕円 86"/>
        <xdr:cNvSpPr/>
      </xdr:nvSpPr>
      <xdr:spPr>
        <a:xfrm>
          <a:off x="1079500" y="62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14550</xdr:rowOff>
    </xdr:from>
    <xdr:ext cx="599010" cy="259045"/>
    <xdr:sp macro="" textlink="">
      <xdr:nvSpPr>
        <xdr:cNvPr id="88" name="テキスト ボックス 87"/>
        <xdr:cNvSpPr txBox="1"/>
      </xdr:nvSpPr>
      <xdr:spPr>
        <a:xfrm>
          <a:off x="830795" y="601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68992</xdr:rowOff>
    </xdr:from>
    <xdr:to>
      <xdr:col>24</xdr:col>
      <xdr:colOff>63500</xdr:colOff>
      <xdr:row>56</xdr:row>
      <xdr:rowOff>116362</xdr:rowOff>
    </xdr:to>
    <xdr:cxnSp macro="">
      <xdr:nvCxnSpPr>
        <xdr:cNvPr id="117" name="直線コネクタ 116"/>
        <xdr:cNvCxnSpPr/>
      </xdr:nvCxnSpPr>
      <xdr:spPr>
        <a:xfrm>
          <a:off x="3797300" y="9670192"/>
          <a:ext cx="8382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68992</xdr:rowOff>
    </xdr:from>
    <xdr:to>
      <xdr:col>19</xdr:col>
      <xdr:colOff>177800</xdr:colOff>
      <xdr:row>56</xdr:row>
      <xdr:rowOff>92212</xdr:rowOff>
    </xdr:to>
    <xdr:cxnSp macro="">
      <xdr:nvCxnSpPr>
        <xdr:cNvPr id="120" name="直線コネクタ 119"/>
        <xdr:cNvCxnSpPr/>
      </xdr:nvCxnSpPr>
      <xdr:spPr>
        <a:xfrm flipV="1">
          <a:off x="2908300" y="9670192"/>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92212</xdr:rowOff>
    </xdr:from>
    <xdr:to>
      <xdr:col>15</xdr:col>
      <xdr:colOff>50800</xdr:colOff>
      <xdr:row>56</xdr:row>
      <xdr:rowOff>144497</xdr:rowOff>
    </xdr:to>
    <xdr:cxnSp macro="">
      <xdr:nvCxnSpPr>
        <xdr:cNvPr id="123" name="直線コネクタ 122"/>
        <xdr:cNvCxnSpPr/>
      </xdr:nvCxnSpPr>
      <xdr:spPr>
        <a:xfrm flipV="1">
          <a:off x="2019300" y="9693412"/>
          <a:ext cx="8890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144497</xdr:rowOff>
    </xdr:from>
    <xdr:to>
      <xdr:col>10</xdr:col>
      <xdr:colOff>114300</xdr:colOff>
      <xdr:row>57</xdr:row>
      <xdr:rowOff>20405</xdr:rowOff>
    </xdr:to>
    <xdr:cxnSp macro="">
      <xdr:nvCxnSpPr>
        <xdr:cNvPr id="126" name="直線コネクタ 125"/>
        <xdr:cNvCxnSpPr/>
      </xdr:nvCxnSpPr>
      <xdr:spPr>
        <a:xfrm flipV="1">
          <a:off x="1130300" y="9745697"/>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65562</xdr:rowOff>
    </xdr:from>
    <xdr:to>
      <xdr:col>24</xdr:col>
      <xdr:colOff>114300</xdr:colOff>
      <xdr:row>56</xdr:row>
      <xdr:rowOff>167162</xdr:rowOff>
    </xdr:to>
    <xdr:sp macro="" textlink="">
      <xdr:nvSpPr>
        <xdr:cNvPr id="136" name="楕円 135"/>
        <xdr:cNvSpPr/>
      </xdr:nvSpPr>
      <xdr:spPr>
        <a:xfrm>
          <a:off x="4584700" y="96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88439</xdr:rowOff>
    </xdr:from>
    <xdr:ext cx="599010" cy="259045"/>
    <xdr:sp macro="" textlink="">
      <xdr:nvSpPr>
        <xdr:cNvPr id="137" name="物件費該当値テキスト"/>
        <xdr:cNvSpPr txBox="1"/>
      </xdr:nvSpPr>
      <xdr:spPr>
        <a:xfrm>
          <a:off x="4686300" y="95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18192</xdr:rowOff>
    </xdr:from>
    <xdr:to>
      <xdr:col>20</xdr:col>
      <xdr:colOff>38100</xdr:colOff>
      <xdr:row>56</xdr:row>
      <xdr:rowOff>119792</xdr:rowOff>
    </xdr:to>
    <xdr:sp macro="" textlink="">
      <xdr:nvSpPr>
        <xdr:cNvPr id="138" name="楕円 137"/>
        <xdr:cNvSpPr/>
      </xdr:nvSpPr>
      <xdr:spPr>
        <a:xfrm>
          <a:off x="3746500" y="9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136319</xdr:rowOff>
    </xdr:from>
    <xdr:ext cx="599010" cy="259045"/>
    <xdr:sp macro="" textlink="">
      <xdr:nvSpPr>
        <xdr:cNvPr id="139" name="テキスト ボックス 138"/>
        <xdr:cNvSpPr txBox="1"/>
      </xdr:nvSpPr>
      <xdr:spPr>
        <a:xfrm>
          <a:off x="3497795" y="939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41412</xdr:rowOff>
    </xdr:from>
    <xdr:to>
      <xdr:col>15</xdr:col>
      <xdr:colOff>101600</xdr:colOff>
      <xdr:row>56</xdr:row>
      <xdr:rowOff>143012</xdr:rowOff>
    </xdr:to>
    <xdr:sp macro="" textlink="">
      <xdr:nvSpPr>
        <xdr:cNvPr id="140" name="楕円 139"/>
        <xdr:cNvSpPr/>
      </xdr:nvSpPr>
      <xdr:spPr>
        <a:xfrm>
          <a:off x="2857500" y="9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159539</xdr:rowOff>
    </xdr:from>
    <xdr:ext cx="599010" cy="259045"/>
    <xdr:sp macro="" textlink="">
      <xdr:nvSpPr>
        <xdr:cNvPr id="141" name="テキスト ボックス 140"/>
        <xdr:cNvSpPr txBox="1"/>
      </xdr:nvSpPr>
      <xdr:spPr>
        <a:xfrm>
          <a:off x="2608795" y="941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93697</xdr:rowOff>
    </xdr:from>
    <xdr:to>
      <xdr:col>10</xdr:col>
      <xdr:colOff>165100</xdr:colOff>
      <xdr:row>57</xdr:row>
      <xdr:rowOff>23847</xdr:rowOff>
    </xdr:to>
    <xdr:sp macro="" textlink="">
      <xdr:nvSpPr>
        <xdr:cNvPr id="142" name="楕円 141"/>
        <xdr:cNvSpPr/>
      </xdr:nvSpPr>
      <xdr:spPr>
        <a:xfrm>
          <a:off x="1968500" y="96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40374</xdr:rowOff>
    </xdr:from>
    <xdr:ext cx="599010" cy="259045"/>
    <xdr:sp macro="" textlink="">
      <xdr:nvSpPr>
        <xdr:cNvPr id="143" name="テキスト ボックス 142"/>
        <xdr:cNvSpPr txBox="1"/>
      </xdr:nvSpPr>
      <xdr:spPr>
        <a:xfrm>
          <a:off x="1719795" y="94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141055</xdr:rowOff>
    </xdr:from>
    <xdr:to>
      <xdr:col>6</xdr:col>
      <xdr:colOff>38100</xdr:colOff>
      <xdr:row>57</xdr:row>
      <xdr:rowOff>71205</xdr:rowOff>
    </xdr:to>
    <xdr:sp macro="" textlink="">
      <xdr:nvSpPr>
        <xdr:cNvPr id="144" name="楕円 143"/>
        <xdr:cNvSpPr/>
      </xdr:nvSpPr>
      <xdr:spPr>
        <a:xfrm>
          <a:off x="1079500" y="97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62332</xdr:rowOff>
    </xdr:from>
    <xdr:ext cx="599010" cy="259045"/>
    <xdr:sp macro="" textlink="">
      <xdr:nvSpPr>
        <xdr:cNvPr id="145" name="テキスト ボックス 144"/>
        <xdr:cNvSpPr txBox="1"/>
      </xdr:nvSpPr>
      <xdr:spPr>
        <a:xfrm>
          <a:off x="830795" y="983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101195</xdr:rowOff>
    </xdr:from>
    <xdr:to>
      <xdr:col>24</xdr:col>
      <xdr:colOff>63500</xdr:colOff>
      <xdr:row>78</xdr:row>
      <xdr:rowOff>106556</xdr:rowOff>
    </xdr:to>
    <xdr:cxnSp macro="">
      <xdr:nvCxnSpPr>
        <xdr:cNvPr id="174" name="直線コネクタ 173"/>
        <xdr:cNvCxnSpPr/>
      </xdr:nvCxnSpPr>
      <xdr:spPr>
        <a:xfrm flipV="1">
          <a:off x="3797300" y="13474295"/>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106556</xdr:rowOff>
    </xdr:from>
    <xdr:to>
      <xdr:col>19</xdr:col>
      <xdr:colOff>177800</xdr:colOff>
      <xdr:row>78</xdr:row>
      <xdr:rowOff>109544</xdr:rowOff>
    </xdr:to>
    <xdr:cxnSp macro="">
      <xdr:nvCxnSpPr>
        <xdr:cNvPr id="177" name="直線コネクタ 176"/>
        <xdr:cNvCxnSpPr/>
      </xdr:nvCxnSpPr>
      <xdr:spPr>
        <a:xfrm flipV="1">
          <a:off x="2908300" y="13479656"/>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109544</xdr:rowOff>
    </xdr:from>
    <xdr:to>
      <xdr:col>15</xdr:col>
      <xdr:colOff>50800</xdr:colOff>
      <xdr:row>78</xdr:row>
      <xdr:rowOff>117880</xdr:rowOff>
    </xdr:to>
    <xdr:cxnSp macro="">
      <xdr:nvCxnSpPr>
        <xdr:cNvPr id="180" name="直線コネクタ 179"/>
        <xdr:cNvCxnSpPr/>
      </xdr:nvCxnSpPr>
      <xdr:spPr>
        <a:xfrm flipV="1">
          <a:off x="2019300" y="13482644"/>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117880</xdr:rowOff>
    </xdr:from>
    <xdr:to>
      <xdr:col>10</xdr:col>
      <xdr:colOff>114300</xdr:colOff>
      <xdr:row>78</xdr:row>
      <xdr:rowOff>141052</xdr:rowOff>
    </xdr:to>
    <xdr:cxnSp macro="">
      <xdr:nvCxnSpPr>
        <xdr:cNvPr id="183" name="直線コネクタ 182"/>
        <xdr:cNvCxnSpPr/>
      </xdr:nvCxnSpPr>
      <xdr:spPr>
        <a:xfrm flipV="1">
          <a:off x="1130300" y="13490980"/>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50395</xdr:rowOff>
    </xdr:from>
    <xdr:to>
      <xdr:col>24</xdr:col>
      <xdr:colOff>114300</xdr:colOff>
      <xdr:row>78</xdr:row>
      <xdr:rowOff>151995</xdr:rowOff>
    </xdr:to>
    <xdr:sp macro="" textlink="">
      <xdr:nvSpPr>
        <xdr:cNvPr id="193" name="楕円 192"/>
        <xdr:cNvSpPr/>
      </xdr:nvSpPr>
      <xdr:spPr>
        <a:xfrm>
          <a:off x="4584700" y="134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18927</xdr:rowOff>
    </xdr:from>
    <xdr:ext cx="534377" cy="259045"/>
    <xdr:sp macro="" textlink="">
      <xdr:nvSpPr>
        <xdr:cNvPr id="194" name="維持補修費該当値テキスト"/>
        <xdr:cNvSpPr txBox="1"/>
      </xdr:nvSpPr>
      <xdr:spPr>
        <a:xfrm>
          <a:off x="4686300" y="13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55756</xdr:rowOff>
    </xdr:from>
    <xdr:to>
      <xdr:col>20</xdr:col>
      <xdr:colOff>38100</xdr:colOff>
      <xdr:row>78</xdr:row>
      <xdr:rowOff>157356</xdr:rowOff>
    </xdr:to>
    <xdr:sp macro="" textlink="">
      <xdr:nvSpPr>
        <xdr:cNvPr id="195" name="楕円 194"/>
        <xdr:cNvSpPr/>
      </xdr:nvSpPr>
      <xdr:spPr>
        <a:xfrm>
          <a:off x="3746500" y="13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2433</xdr:rowOff>
    </xdr:from>
    <xdr:ext cx="534377" cy="259045"/>
    <xdr:sp macro="" textlink="">
      <xdr:nvSpPr>
        <xdr:cNvPr id="196" name="テキスト ボックス 195"/>
        <xdr:cNvSpPr txBox="1"/>
      </xdr:nvSpPr>
      <xdr:spPr>
        <a:xfrm>
          <a:off x="3530111" y="1320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58744</xdr:rowOff>
    </xdr:from>
    <xdr:to>
      <xdr:col>15</xdr:col>
      <xdr:colOff>101600</xdr:colOff>
      <xdr:row>78</xdr:row>
      <xdr:rowOff>160344</xdr:rowOff>
    </xdr:to>
    <xdr:sp macro="" textlink="">
      <xdr:nvSpPr>
        <xdr:cNvPr id="197" name="楕円 196"/>
        <xdr:cNvSpPr/>
      </xdr:nvSpPr>
      <xdr:spPr>
        <a:xfrm>
          <a:off x="2857500" y="13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5421</xdr:rowOff>
    </xdr:from>
    <xdr:ext cx="534377" cy="259045"/>
    <xdr:sp macro="" textlink="">
      <xdr:nvSpPr>
        <xdr:cNvPr id="198" name="テキスト ボックス 197"/>
        <xdr:cNvSpPr txBox="1"/>
      </xdr:nvSpPr>
      <xdr:spPr>
        <a:xfrm>
          <a:off x="2641111" y="132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67080</xdr:rowOff>
    </xdr:from>
    <xdr:to>
      <xdr:col>10</xdr:col>
      <xdr:colOff>165100</xdr:colOff>
      <xdr:row>78</xdr:row>
      <xdr:rowOff>168680</xdr:rowOff>
    </xdr:to>
    <xdr:sp macro="" textlink="">
      <xdr:nvSpPr>
        <xdr:cNvPr id="199" name="楕円 198"/>
        <xdr:cNvSpPr/>
      </xdr:nvSpPr>
      <xdr:spPr>
        <a:xfrm>
          <a:off x="1968500" y="134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159807</xdr:rowOff>
    </xdr:from>
    <xdr:ext cx="534377" cy="259045"/>
    <xdr:sp macro="" textlink="">
      <xdr:nvSpPr>
        <xdr:cNvPr id="200" name="テキスト ボックス 199"/>
        <xdr:cNvSpPr txBox="1"/>
      </xdr:nvSpPr>
      <xdr:spPr>
        <a:xfrm>
          <a:off x="1752111" y="135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90252</xdr:rowOff>
    </xdr:from>
    <xdr:to>
      <xdr:col>6</xdr:col>
      <xdr:colOff>38100</xdr:colOff>
      <xdr:row>79</xdr:row>
      <xdr:rowOff>20402</xdr:rowOff>
    </xdr:to>
    <xdr:sp macro="" textlink="">
      <xdr:nvSpPr>
        <xdr:cNvPr id="201" name="楕円 200"/>
        <xdr:cNvSpPr/>
      </xdr:nvSpPr>
      <xdr:spPr>
        <a:xfrm>
          <a:off x="1079500" y="134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11529</xdr:rowOff>
    </xdr:from>
    <xdr:ext cx="534377" cy="259045"/>
    <xdr:sp macro="" textlink="">
      <xdr:nvSpPr>
        <xdr:cNvPr id="202" name="テキスト ボックス 201"/>
        <xdr:cNvSpPr txBox="1"/>
      </xdr:nvSpPr>
      <xdr:spPr>
        <a:xfrm>
          <a:off x="863111" y="1355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8962</xdr:rowOff>
    </xdr:from>
    <xdr:to>
      <xdr:col>24</xdr:col>
      <xdr:colOff>63500</xdr:colOff>
      <xdr:row>96</xdr:row>
      <xdr:rowOff>44645</xdr:rowOff>
    </xdr:to>
    <xdr:cxnSp macro="">
      <xdr:nvCxnSpPr>
        <xdr:cNvPr id="233" name="直線コネクタ 232"/>
        <xdr:cNvCxnSpPr/>
      </xdr:nvCxnSpPr>
      <xdr:spPr>
        <a:xfrm flipV="1">
          <a:off x="3797300" y="16468162"/>
          <a:ext cx="838200" cy="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44645</xdr:rowOff>
    </xdr:from>
    <xdr:to>
      <xdr:col>19</xdr:col>
      <xdr:colOff>177800</xdr:colOff>
      <xdr:row>96</xdr:row>
      <xdr:rowOff>57578</xdr:rowOff>
    </xdr:to>
    <xdr:cxnSp macro="">
      <xdr:nvCxnSpPr>
        <xdr:cNvPr id="236" name="直線コネクタ 235"/>
        <xdr:cNvCxnSpPr/>
      </xdr:nvCxnSpPr>
      <xdr:spPr>
        <a:xfrm flipV="1">
          <a:off x="2908300" y="16503845"/>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9561</xdr:rowOff>
    </xdr:from>
    <xdr:to>
      <xdr:col>15</xdr:col>
      <xdr:colOff>50800</xdr:colOff>
      <xdr:row>96</xdr:row>
      <xdr:rowOff>57578</xdr:rowOff>
    </xdr:to>
    <xdr:cxnSp macro="">
      <xdr:nvCxnSpPr>
        <xdr:cNvPr id="239" name="直線コネクタ 238"/>
        <xdr:cNvCxnSpPr/>
      </xdr:nvCxnSpPr>
      <xdr:spPr>
        <a:xfrm>
          <a:off x="2019300" y="16468761"/>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141486</xdr:rowOff>
    </xdr:from>
    <xdr:to>
      <xdr:col>10</xdr:col>
      <xdr:colOff>114300</xdr:colOff>
      <xdr:row>96</xdr:row>
      <xdr:rowOff>9561</xdr:rowOff>
    </xdr:to>
    <xdr:cxnSp macro="">
      <xdr:nvCxnSpPr>
        <xdr:cNvPr id="242" name="直線コネクタ 241"/>
        <xdr:cNvCxnSpPr/>
      </xdr:nvCxnSpPr>
      <xdr:spPr>
        <a:xfrm>
          <a:off x="1130300" y="16429236"/>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129612</xdr:rowOff>
    </xdr:from>
    <xdr:to>
      <xdr:col>24</xdr:col>
      <xdr:colOff>114300</xdr:colOff>
      <xdr:row>96</xdr:row>
      <xdr:rowOff>59762</xdr:rowOff>
    </xdr:to>
    <xdr:sp macro="" textlink="">
      <xdr:nvSpPr>
        <xdr:cNvPr id="252" name="楕円 251"/>
        <xdr:cNvSpPr/>
      </xdr:nvSpPr>
      <xdr:spPr>
        <a:xfrm>
          <a:off x="4584700" y="164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108039</xdr:rowOff>
    </xdr:from>
    <xdr:ext cx="534377" cy="259045"/>
    <xdr:sp macro="" textlink="">
      <xdr:nvSpPr>
        <xdr:cNvPr id="253" name="扶助費該当値テキスト"/>
        <xdr:cNvSpPr txBox="1"/>
      </xdr:nvSpPr>
      <xdr:spPr>
        <a:xfrm>
          <a:off x="4686300" y="163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165295</xdr:rowOff>
    </xdr:from>
    <xdr:to>
      <xdr:col>20</xdr:col>
      <xdr:colOff>38100</xdr:colOff>
      <xdr:row>96</xdr:row>
      <xdr:rowOff>95445</xdr:rowOff>
    </xdr:to>
    <xdr:sp macro="" textlink="">
      <xdr:nvSpPr>
        <xdr:cNvPr id="254" name="楕円 253"/>
        <xdr:cNvSpPr/>
      </xdr:nvSpPr>
      <xdr:spPr>
        <a:xfrm>
          <a:off x="3746500" y="164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86572</xdr:rowOff>
    </xdr:from>
    <xdr:ext cx="534377" cy="259045"/>
    <xdr:sp macro="" textlink="">
      <xdr:nvSpPr>
        <xdr:cNvPr id="255" name="テキスト ボックス 254"/>
        <xdr:cNvSpPr txBox="1"/>
      </xdr:nvSpPr>
      <xdr:spPr>
        <a:xfrm>
          <a:off x="3530111" y="1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6778</xdr:rowOff>
    </xdr:from>
    <xdr:to>
      <xdr:col>15</xdr:col>
      <xdr:colOff>101600</xdr:colOff>
      <xdr:row>96</xdr:row>
      <xdr:rowOff>108378</xdr:rowOff>
    </xdr:to>
    <xdr:sp macro="" textlink="">
      <xdr:nvSpPr>
        <xdr:cNvPr id="256" name="楕円 255"/>
        <xdr:cNvSpPr/>
      </xdr:nvSpPr>
      <xdr:spPr>
        <a:xfrm>
          <a:off x="2857500" y="164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99505</xdr:rowOff>
    </xdr:from>
    <xdr:ext cx="534377" cy="259045"/>
    <xdr:sp macro="" textlink="">
      <xdr:nvSpPr>
        <xdr:cNvPr id="257" name="テキスト ボックス 256"/>
        <xdr:cNvSpPr txBox="1"/>
      </xdr:nvSpPr>
      <xdr:spPr>
        <a:xfrm>
          <a:off x="2641111" y="165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130211</xdr:rowOff>
    </xdr:from>
    <xdr:to>
      <xdr:col>10</xdr:col>
      <xdr:colOff>165100</xdr:colOff>
      <xdr:row>96</xdr:row>
      <xdr:rowOff>60361</xdr:rowOff>
    </xdr:to>
    <xdr:sp macro="" textlink="">
      <xdr:nvSpPr>
        <xdr:cNvPr id="258" name="楕円 257"/>
        <xdr:cNvSpPr/>
      </xdr:nvSpPr>
      <xdr:spPr>
        <a:xfrm>
          <a:off x="1968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51488</xdr:rowOff>
    </xdr:from>
    <xdr:ext cx="534377" cy="259045"/>
    <xdr:sp macro="" textlink="">
      <xdr:nvSpPr>
        <xdr:cNvPr id="259" name="テキスト ボックス 258"/>
        <xdr:cNvSpPr txBox="1"/>
      </xdr:nvSpPr>
      <xdr:spPr>
        <a:xfrm>
          <a:off x="1752111" y="165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90686</xdr:rowOff>
    </xdr:from>
    <xdr:to>
      <xdr:col>6</xdr:col>
      <xdr:colOff>38100</xdr:colOff>
      <xdr:row>96</xdr:row>
      <xdr:rowOff>20836</xdr:rowOff>
    </xdr:to>
    <xdr:sp macro="" textlink="">
      <xdr:nvSpPr>
        <xdr:cNvPr id="260" name="楕円 259"/>
        <xdr:cNvSpPr/>
      </xdr:nvSpPr>
      <xdr:spPr>
        <a:xfrm>
          <a:off x="1079500" y="163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11963</xdr:rowOff>
    </xdr:from>
    <xdr:ext cx="534377" cy="259045"/>
    <xdr:sp macro="" textlink="">
      <xdr:nvSpPr>
        <xdr:cNvPr id="261" name="テキスト ボックス 260"/>
        <xdr:cNvSpPr txBox="1"/>
      </xdr:nvSpPr>
      <xdr:spPr>
        <a:xfrm>
          <a:off x="863111" y="164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133235</xdr:rowOff>
    </xdr:from>
    <xdr:to>
      <xdr:col>55</xdr:col>
      <xdr:colOff>0</xdr:colOff>
      <xdr:row>35</xdr:row>
      <xdr:rowOff>121307</xdr:rowOff>
    </xdr:to>
    <xdr:cxnSp macro="">
      <xdr:nvCxnSpPr>
        <xdr:cNvPr id="289" name="直線コネクタ 288"/>
        <xdr:cNvCxnSpPr/>
      </xdr:nvCxnSpPr>
      <xdr:spPr>
        <a:xfrm flipV="1">
          <a:off x="9639300" y="5962535"/>
          <a:ext cx="838200" cy="1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121307</xdr:rowOff>
    </xdr:from>
    <xdr:to>
      <xdr:col>50</xdr:col>
      <xdr:colOff>114300</xdr:colOff>
      <xdr:row>36</xdr:row>
      <xdr:rowOff>1258</xdr:rowOff>
    </xdr:to>
    <xdr:cxnSp macro="">
      <xdr:nvCxnSpPr>
        <xdr:cNvPr id="292" name="直線コネクタ 291"/>
        <xdr:cNvCxnSpPr/>
      </xdr:nvCxnSpPr>
      <xdr:spPr>
        <a:xfrm flipV="1">
          <a:off x="8750300" y="6122057"/>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92506</xdr:rowOff>
    </xdr:from>
    <xdr:to>
      <xdr:col>45</xdr:col>
      <xdr:colOff>177800</xdr:colOff>
      <xdr:row>36</xdr:row>
      <xdr:rowOff>1258</xdr:rowOff>
    </xdr:to>
    <xdr:cxnSp macro="">
      <xdr:nvCxnSpPr>
        <xdr:cNvPr id="295" name="直線コネクタ 294"/>
        <xdr:cNvCxnSpPr/>
      </xdr:nvCxnSpPr>
      <xdr:spPr>
        <a:xfrm>
          <a:off x="7861300" y="6093256"/>
          <a:ext cx="889000" cy="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92506</xdr:rowOff>
    </xdr:from>
    <xdr:to>
      <xdr:col>41</xdr:col>
      <xdr:colOff>50800</xdr:colOff>
      <xdr:row>37</xdr:row>
      <xdr:rowOff>125943</xdr:rowOff>
    </xdr:to>
    <xdr:cxnSp macro="">
      <xdr:nvCxnSpPr>
        <xdr:cNvPr id="298" name="直線コネクタ 297"/>
        <xdr:cNvCxnSpPr/>
      </xdr:nvCxnSpPr>
      <xdr:spPr>
        <a:xfrm flipV="1">
          <a:off x="6972300" y="6093256"/>
          <a:ext cx="889000" cy="37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82435</xdr:rowOff>
    </xdr:from>
    <xdr:to>
      <xdr:col>55</xdr:col>
      <xdr:colOff>50800</xdr:colOff>
      <xdr:row>35</xdr:row>
      <xdr:rowOff>12585</xdr:rowOff>
    </xdr:to>
    <xdr:sp macro="" textlink="">
      <xdr:nvSpPr>
        <xdr:cNvPr id="308" name="楕円 307"/>
        <xdr:cNvSpPr/>
      </xdr:nvSpPr>
      <xdr:spPr>
        <a:xfrm>
          <a:off x="10426700" y="59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105312</xdr:rowOff>
    </xdr:from>
    <xdr:ext cx="599010" cy="259045"/>
    <xdr:sp macro="" textlink="">
      <xdr:nvSpPr>
        <xdr:cNvPr id="309" name="補助費等該当値テキスト"/>
        <xdr:cNvSpPr txBox="1"/>
      </xdr:nvSpPr>
      <xdr:spPr>
        <a:xfrm>
          <a:off x="10528300" y="57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70507</xdr:rowOff>
    </xdr:from>
    <xdr:to>
      <xdr:col>50</xdr:col>
      <xdr:colOff>165100</xdr:colOff>
      <xdr:row>36</xdr:row>
      <xdr:rowOff>657</xdr:rowOff>
    </xdr:to>
    <xdr:sp macro="" textlink="">
      <xdr:nvSpPr>
        <xdr:cNvPr id="310" name="楕円 309"/>
        <xdr:cNvSpPr/>
      </xdr:nvSpPr>
      <xdr:spPr>
        <a:xfrm>
          <a:off x="9588500" y="60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17184</xdr:rowOff>
    </xdr:from>
    <xdr:ext cx="599010" cy="259045"/>
    <xdr:sp macro="" textlink="">
      <xdr:nvSpPr>
        <xdr:cNvPr id="311" name="テキスト ボックス 310"/>
        <xdr:cNvSpPr txBox="1"/>
      </xdr:nvSpPr>
      <xdr:spPr>
        <a:xfrm>
          <a:off x="9339795" y="584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121908</xdr:rowOff>
    </xdr:from>
    <xdr:to>
      <xdr:col>46</xdr:col>
      <xdr:colOff>38100</xdr:colOff>
      <xdr:row>36</xdr:row>
      <xdr:rowOff>52058</xdr:rowOff>
    </xdr:to>
    <xdr:sp macro="" textlink="">
      <xdr:nvSpPr>
        <xdr:cNvPr id="312" name="楕円 311"/>
        <xdr:cNvSpPr/>
      </xdr:nvSpPr>
      <xdr:spPr>
        <a:xfrm>
          <a:off x="8699500" y="6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68585</xdr:rowOff>
    </xdr:from>
    <xdr:ext cx="599010" cy="259045"/>
    <xdr:sp macro="" textlink="">
      <xdr:nvSpPr>
        <xdr:cNvPr id="313" name="テキスト ボックス 312"/>
        <xdr:cNvSpPr txBox="1"/>
      </xdr:nvSpPr>
      <xdr:spPr>
        <a:xfrm>
          <a:off x="8450795" y="589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41706</xdr:rowOff>
    </xdr:from>
    <xdr:to>
      <xdr:col>41</xdr:col>
      <xdr:colOff>101600</xdr:colOff>
      <xdr:row>35</xdr:row>
      <xdr:rowOff>143306</xdr:rowOff>
    </xdr:to>
    <xdr:sp macro="" textlink="">
      <xdr:nvSpPr>
        <xdr:cNvPr id="314" name="楕円 313"/>
        <xdr:cNvSpPr/>
      </xdr:nvSpPr>
      <xdr:spPr>
        <a:xfrm>
          <a:off x="7810500" y="60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159833</xdr:rowOff>
    </xdr:from>
    <xdr:ext cx="599010" cy="259045"/>
    <xdr:sp macro="" textlink="">
      <xdr:nvSpPr>
        <xdr:cNvPr id="315" name="テキスト ボックス 314"/>
        <xdr:cNvSpPr txBox="1"/>
      </xdr:nvSpPr>
      <xdr:spPr>
        <a:xfrm>
          <a:off x="7561795" y="581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75143</xdr:rowOff>
    </xdr:from>
    <xdr:to>
      <xdr:col>36</xdr:col>
      <xdr:colOff>165100</xdr:colOff>
      <xdr:row>38</xdr:row>
      <xdr:rowOff>5293</xdr:rowOff>
    </xdr:to>
    <xdr:sp macro="" textlink="">
      <xdr:nvSpPr>
        <xdr:cNvPr id="316" name="楕円 315"/>
        <xdr:cNvSpPr/>
      </xdr:nvSpPr>
      <xdr:spPr>
        <a:xfrm>
          <a:off x="6921500" y="64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21820</xdr:rowOff>
    </xdr:from>
    <xdr:ext cx="599010" cy="259045"/>
    <xdr:sp macro="" textlink="">
      <xdr:nvSpPr>
        <xdr:cNvPr id="317" name="テキスト ボックス 316"/>
        <xdr:cNvSpPr txBox="1"/>
      </xdr:nvSpPr>
      <xdr:spPr>
        <a:xfrm>
          <a:off x="6672795" y="619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144196</xdr:rowOff>
    </xdr:from>
    <xdr:to>
      <xdr:col>55</xdr:col>
      <xdr:colOff>0</xdr:colOff>
      <xdr:row>58</xdr:row>
      <xdr:rowOff>31125</xdr:rowOff>
    </xdr:to>
    <xdr:cxnSp macro="">
      <xdr:nvCxnSpPr>
        <xdr:cNvPr id="346" name="直線コネクタ 345"/>
        <xdr:cNvCxnSpPr/>
      </xdr:nvCxnSpPr>
      <xdr:spPr>
        <a:xfrm flipV="1">
          <a:off x="9639300" y="9916846"/>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31125</xdr:rowOff>
    </xdr:from>
    <xdr:to>
      <xdr:col>50</xdr:col>
      <xdr:colOff>114300</xdr:colOff>
      <xdr:row>58</xdr:row>
      <xdr:rowOff>89265</xdr:rowOff>
    </xdr:to>
    <xdr:cxnSp macro="">
      <xdr:nvCxnSpPr>
        <xdr:cNvPr id="349" name="直線コネクタ 348"/>
        <xdr:cNvCxnSpPr/>
      </xdr:nvCxnSpPr>
      <xdr:spPr>
        <a:xfrm flipV="1">
          <a:off x="8750300" y="9975225"/>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73814</xdr:rowOff>
    </xdr:from>
    <xdr:to>
      <xdr:col>45</xdr:col>
      <xdr:colOff>177800</xdr:colOff>
      <xdr:row>58</xdr:row>
      <xdr:rowOff>89265</xdr:rowOff>
    </xdr:to>
    <xdr:cxnSp macro="">
      <xdr:nvCxnSpPr>
        <xdr:cNvPr id="352" name="直線コネクタ 351"/>
        <xdr:cNvCxnSpPr/>
      </xdr:nvCxnSpPr>
      <xdr:spPr>
        <a:xfrm>
          <a:off x="7861300" y="10017914"/>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73814</xdr:rowOff>
    </xdr:from>
    <xdr:to>
      <xdr:col>41</xdr:col>
      <xdr:colOff>50800</xdr:colOff>
      <xdr:row>58</xdr:row>
      <xdr:rowOff>123599</xdr:rowOff>
    </xdr:to>
    <xdr:cxnSp macro="">
      <xdr:nvCxnSpPr>
        <xdr:cNvPr id="355" name="直線コネクタ 354"/>
        <xdr:cNvCxnSpPr/>
      </xdr:nvCxnSpPr>
      <xdr:spPr>
        <a:xfrm flipV="1">
          <a:off x="6972300" y="10017914"/>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93396</xdr:rowOff>
    </xdr:from>
    <xdr:to>
      <xdr:col>55</xdr:col>
      <xdr:colOff>50800</xdr:colOff>
      <xdr:row>58</xdr:row>
      <xdr:rowOff>23546</xdr:rowOff>
    </xdr:to>
    <xdr:sp macro="" textlink="">
      <xdr:nvSpPr>
        <xdr:cNvPr id="365" name="楕円 364"/>
        <xdr:cNvSpPr/>
      </xdr:nvSpPr>
      <xdr:spPr>
        <a:xfrm>
          <a:off x="10426700" y="98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116273</xdr:rowOff>
    </xdr:from>
    <xdr:ext cx="599010" cy="259045"/>
    <xdr:sp macro="" textlink="">
      <xdr:nvSpPr>
        <xdr:cNvPr id="366" name="普通建設事業費該当値テキスト"/>
        <xdr:cNvSpPr txBox="1"/>
      </xdr:nvSpPr>
      <xdr:spPr>
        <a:xfrm>
          <a:off x="10528300" y="971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151775</xdr:rowOff>
    </xdr:from>
    <xdr:to>
      <xdr:col>50</xdr:col>
      <xdr:colOff>165100</xdr:colOff>
      <xdr:row>58</xdr:row>
      <xdr:rowOff>81925</xdr:rowOff>
    </xdr:to>
    <xdr:sp macro="" textlink="">
      <xdr:nvSpPr>
        <xdr:cNvPr id="367" name="楕円 366"/>
        <xdr:cNvSpPr/>
      </xdr:nvSpPr>
      <xdr:spPr>
        <a:xfrm>
          <a:off x="9588500" y="99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98452</xdr:rowOff>
    </xdr:from>
    <xdr:ext cx="599010" cy="259045"/>
    <xdr:sp macro="" textlink="">
      <xdr:nvSpPr>
        <xdr:cNvPr id="368" name="テキスト ボックス 367"/>
        <xdr:cNvSpPr txBox="1"/>
      </xdr:nvSpPr>
      <xdr:spPr>
        <a:xfrm>
          <a:off x="9339795" y="969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38465</xdr:rowOff>
    </xdr:from>
    <xdr:to>
      <xdr:col>46</xdr:col>
      <xdr:colOff>38100</xdr:colOff>
      <xdr:row>58</xdr:row>
      <xdr:rowOff>140065</xdr:rowOff>
    </xdr:to>
    <xdr:sp macro="" textlink="">
      <xdr:nvSpPr>
        <xdr:cNvPr id="369" name="楕円 368"/>
        <xdr:cNvSpPr/>
      </xdr:nvSpPr>
      <xdr:spPr>
        <a:xfrm>
          <a:off x="8699500" y="99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156592</xdr:rowOff>
    </xdr:from>
    <xdr:ext cx="599010" cy="259045"/>
    <xdr:sp macro="" textlink="">
      <xdr:nvSpPr>
        <xdr:cNvPr id="370" name="テキスト ボックス 369"/>
        <xdr:cNvSpPr txBox="1"/>
      </xdr:nvSpPr>
      <xdr:spPr>
        <a:xfrm>
          <a:off x="8450795" y="975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23014</xdr:rowOff>
    </xdr:from>
    <xdr:to>
      <xdr:col>41</xdr:col>
      <xdr:colOff>101600</xdr:colOff>
      <xdr:row>58</xdr:row>
      <xdr:rowOff>124614</xdr:rowOff>
    </xdr:to>
    <xdr:sp macro="" textlink="">
      <xdr:nvSpPr>
        <xdr:cNvPr id="371" name="楕円 370"/>
        <xdr:cNvSpPr/>
      </xdr:nvSpPr>
      <xdr:spPr>
        <a:xfrm>
          <a:off x="7810500" y="9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141141</xdr:rowOff>
    </xdr:from>
    <xdr:ext cx="599010" cy="259045"/>
    <xdr:sp macro="" textlink="">
      <xdr:nvSpPr>
        <xdr:cNvPr id="372" name="テキスト ボックス 371"/>
        <xdr:cNvSpPr txBox="1"/>
      </xdr:nvSpPr>
      <xdr:spPr>
        <a:xfrm>
          <a:off x="7561795" y="97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72799</xdr:rowOff>
    </xdr:from>
    <xdr:to>
      <xdr:col>36</xdr:col>
      <xdr:colOff>165100</xdr:colOff>
      <xdr:row>59</xdr:row>
      <xdr:rowOff>2949</xdr:rowOff>
    </xdr:to>
    <xdr:sp macro="" textlink="">
      <xdr:nvSpPr>
        <xdr:cNvPr id="373" name="楕円 372"/>
        <xdr:cNvSpPr/>
      </xdr:nvSpPr>
      <xdr:spPr>
        <a:xfrm>
          <a:off x="6921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165526</xdr:rowOff>
    </xdr:from>
    <xdr:ext cx="599010" cy="259045"/>
    <xdr:sp macro="" textlink="">
      <xdr:nvSpPr>
        <xdr:cNvPr id="374" name="テキスト ボックス 373"/>
        <xdr:cNvSpPr txBox="1"/>
      </xdr:nvSpPr>
      <xdr:spPr>
        <a:xfrm>
          <a:off x="6672795" y="101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117670</xdr:rowOff>
    </xdr:from>
    <xdr:to>
      <xdr:col>55</xdr:col>
      <xdr:colOff>0</xdr:colOff>
      <xdr:row>79</xdr:row>
      <xdr:rowOff>13599</xdr:rowOff>
    </xdr:to>
    <xdr:cxnSp macro="">
      <xdr:nvCxnSpPr>
        <xdr:cNvPr id="403" name="直線コネクタ 402"/>
        <xdr:cNvCxnSpPr/>
      </xdr:nvCxnSpPr>
      <xdr:spPr>
        <a:xfrm>
          <a:off x="9639300" y="13490770"/>
          <a:ext cx="838200" cy="6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117670</xdr:rowOff>
    </xdr:from>
    <xdr:to>
      <xdr:col>50</xdr:col>
      <xdr:colOff>114300</xdr:colOff>
      <xdr:row>79</xdr:row>
      <xdr:rowOff>5271</xdr:rowOff>
    </xdr:to>
    <xdr:cxnSp macro="">
      <xdr:nvCxnSpPr>
        <xdr:cNvPr id="406" name="直線コネクタ 405"/>
        <xdr:cNvCxnSpPr/>
      </xdr:nvCxnSpPr>
      <xdr:spPr>
        <a:xfrm flipV="1">
          <a:off x="8750300" y="13490770"/>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33511</xdr:rowOff>
    </xdr:from>
    <xdr:to>
      <xdr:col>45</xdr:col>
      <xdr:colOff>177800</xdr:colOff>
      <xdr:row>79</xdr:row>
      <xdr:rowOff>5271</xdr:rowOff>
    </xdr:to>
    <xdr:cxnSp macro="">
      <xdr:nvCxnSpPr>
        <xdr:cNvPr id="409" name="直線コネクタ 408"/>
        <xdr:cNvCxnSpPr/>
      </xdr:nvCxnSpPr>
      <xdr:spPr>
        <a:xfrm>
          <a:off x="7861300" y="13406611"/>
          <a:ext cx="889000" cy="1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33511</xdr:rowOff>
    </xdr:from>
    <xdr:to>
      <xdr:col>41</xdr:col>
      <xdr:colOff>50800</xdr:colOff>
      <xdr:row>79</xdr:row>
      <xdr:rowOff>28687</xdr:rowOff>
    </xdr:to>
    <xdr:cxnSp macro="">
      <xdr:nvCxnSpPr>
        <xdr:cNvPr id="412" name="直線コネクタ 411"/>
        <xdr:cNvCxnSpPr/>
      </xdr:nvCxnSpPr>
      <xdr:spPr>
        <a:xfrm flipV="1">
          <a:off x="6972300" y="13406611"/>
          <a:ext cx="889000" cy="16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134249</xdr:rowOff>
    </xdr:from>
    <xdr:to>
      <xdr:col>55</xdr:col>
      <xdr:colOff>50800</xdr:colOff>
      <xdr:row>79</xdr:row>
      <xdr:rowOff>64399</xdr:rowOff>
    </xdr:to>
    <xdr:sp macro="" textlink="">
      <xdr:nvSpPr>
        <xdr:cNvPr id="422" name="楕円 421"/>
        <xdr:cNvSpPr/>
      </xdr:nvSpPr>
      <xdr:spPr>
        <a:xfrm>
          <a:off x="10426700" y="135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66870</xdr:rowOff>
    </xdr:from>
    <xdr:to>
      <xdr:col>50</xdr:col>
      <xdr:colOff>165100</xdr:colOff>
      <xdr:row>78</xdr:row>
      <xdr:rowOff>168470</xdr:rowOff>
    </xdr:to>
    <xdr:sp macro="" textlink="">
      <xdr:nvSpPr>
        <xdr:cNvPr id="424" name="楕円 423"/>
        <xdr:cNvSpPr/>
      </xdr:nvSpPr>
      <xdr:spPr>
        <a:xfrm>
          <a:off x="9588500" y="134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13547</xdr:rowOff>
    </xdr:from>
    <xdr:ext cx="599010" cy="259045"/>
    <xdr:sp macro="" textlink="">
      <xdr:nvSpPr>
        <xdr:cNvPr id="425" name="テキスト ボックス 424"/>
        <xdr:cNvSpPr txBox="1"/>
      </xdr:nvSpPr>
      <xdr:spPr>
        <a:xfrm>
          <a:off x="9339795" y="1321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125921</xdr:rowOff>
    </xdr:from>
    <xdr:to>
      <xdr:col>46</xdr:col>
      <xdr:colOff>38100</xdr:colOff>
      <xdr:row>79</xdr:row>
      <xdr:rowOff>56071</xdr:rowOff>
    </xdr:to>
    <xdr:sp macro="" textlink="">
      <xdr:nvSpPr>
        <xdr:cNvPr id="426" name="楕円 425"/>
        <xdr:cNvSpPr/>
      </xdr:nvSpPr>
      <xdr:spPr>
        <a:xfrm>
          <a:off x="8699500" y="134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47198</xdr:rowOff>
    </xdr:from>
    <xdr:ext cx="534377" cy="259045"/>
    <xdr:sp macro="" textlink="">
      <xdr:nvSpPr>
        <xdr:cNvPr id="427" name="テキスト ボックス 426"/>
        <xdr:cNvSpPr txBox="1"/>
      </xdr:nvSpPr>
      <xdr:spPr>
        <a:xfrm>
          <a:off x="8483111" y="135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154161</xdr:rowOff>
    </xdr:from>
    <xdr:to>
      <xdr:col>41</xdr:col>
      <xdr:colOff>101600</xdr:colOff>
      <xdr:row>78</xdr:row>
      <xdr:rowOff>84311</xdr:rowOff>
    </xdr:to>
    <xdr:sp macro="" textlink="">
      <xdr:nvSpPr>
        <xdr:cNvPr id="428" name="楕円 427"/>
        <xdr:cNvSpPr/>
      </xdr:nvSpPr>
      <xdr:spPr>
        <a:xfrm>
          <a:off x="7810500" y="133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100838</xdr:rowOff>
    </xdr:from>
    <xdr:ext cx="599010" cy="259045"/>
    <xdr:sp macro="" textlink="">
      <xdr:nvSpPr>
        <xdr:cNvPr id="429" name="テキスト ボックス 428"/>
        <xdr:cNvSpPr txBox="1"/>
      </xdr:nvSpPr>
      <xdr:spPr>
        <a:xfrm>
          <a:off x="7561795" y="131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149337</xdr:rowOff>
    </xdr:from>
    <xdr:to>
      <xdr:col>36</xdr:col>
      <xdr:colOff>165100</xdr:colOff>
      <xdr:row>79</xdr:row>
      <xdr:rowOff>79487</xdr:rowOff>
    </xdr:to>
    <xdr:sp macro="" textlink="">
      <xdr:nvSpPr>
        <xdr:cNvPr id="430" name="楕円 429"/>
        <xdr:cNvSpPr/>
      </xdr:nvSpPr>
      <xdr:spPr>
        <a:xfrm>
          <a:off x="6921500" y="135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70614</xdr:rowOff>
    </xdr:from>
    <xdr:ext cx="534377" cy="259045"/>
    <xdr:sp macro="" textlink="">
      <xdr:nvSpPr>
        <xdr:cNvPr id="431" name="テキスト ボックス 430"/>
        <xdr:cNvSpPr txBox="1"/>
      </xdr:nvSpPr>
      <xdr:spPr>
        <a:xfrm>
          <a:off x="6705111" y="136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71585</xdr:rowOff>
    </xdr:from>
    <xdr:to>
      <xdr:col>55</xdr:col>
      <xdr:colOff>0</xdr:colOff>
      <xdr:row>97</xdr:row>
      <xdr:rowOff>162926</xdr:rowOff>
    </xdr:to>
    <xdr:cxnSp macro="">
      <xdr:nvCxnSpPr>
        <xdr:cNvPr id="458" name="直線コネクタ 457"/>
        <xdr:cNvCxnSpPr/>
      </xdr:nvCxnSpPr>
      <xdr:spPr>
        <a:xfrm flipV="1">
          <a:off x="9639300" y="16702235"/>
          <a:ext cx="8382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162926</xdr:rowOff>
    </xdr:from>
    <xdr:to>
      <xdr:col>50</xdr:col>
      <xdr:colOff>114300</xdr:colOff>
      <xdr:row>98</xdr:row>
      <xdr:rowOff>32927</xdr:rowOff>
    </xdr:to>
    <xdr:cxnSp macro="">
      <xdr:nvCxnSpPr>
        <xdr:cNvPr id="461" name="直線コネクタ 460"/>
        <xdr:cNvCxnSpPr/>
      </xdr:nvCxnSpPr>
      <xdr:spPr>
        <a:xfrm flipV="1">
          <a:off x="8750300" y="16793576"/>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32927</xdr:rowOff>
    </xdr:from>
    <xdr:to>
      <xdr:col>45</xdr:col>
      <xdr:colOff>177800</xdr:colOff>
      <xdr:row>98</xdr:row>
      <xdr:rowOff>102916</xdr:rowOff>
    </xdr:to>
    <xdr:cxnSp macro="">
      <xdr:nvCxnSpPr>
        <xdr:cNvPr id="464" name="直線コネクタ 463"/>
        <xdr:cNvCxnSpPr/>
      </xdr:nvCxnSpPr>
      <xdr:spPr>
        <a:xfrm flipV="1">
          <a:off x="7861300" y="16835027"/>
          <a:ext cx="889000" cy="6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52781</xdr:rowOff>
    </xdr:from>
    <xdr:to>
      <xdr:col>41</xdr:col>
      <xdr:colOff>50800</xdr:colOff>
      <xdr:row>98</xdr:row>
      <xdr:rowOff>102916</xdr:rowOff>
    </xdr:to>
    <xdr:cxnSp macro="">
      <xdr:nvCxnSpPr>
        <xdr:cNvPr id="467" name="直線コネクタ 466"/>
        <xdr:cNvCxnSpPr/>
      </xdr:nvCxnSpPr>
      <xdr:spPr>
        <a:xfrm>
          <a:off x="6972300" y="16854881"/>
          <a:ext cx="8890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20785</xdr:rowOff>
    </xdr:from>
    <xdr:to>
      <xdr:col>55</xdr:col>
      <xdr:colOff>50800</xdr:colOff>
      <xdr:row>97</xdr:row>
      <xdr:rowOff>122385</xdr:rowOff>
    </xdr:to>
    <xdr:sp macro="" textlink="">
      <xdr:nvSpPr>
        <xdr:cNvPr id="477" name="楕円 476"/>
        <xdr:cNvSpPr/>
      </xdr:nvSpPr>
      <xdr:spPr>
        <a:xfrm>
          <a:off x="10426700" y="166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43662</xdr:rowOff>
    </xdr:from>
    <xdr:ext cx="599010" cy="259045"/>
    <xdr:sp macro="" textlink="">
      <xdr:nvSpPr>
        <xdr:cNvPr id="478" name="普通建設事業費 （ うち更新整備　）該当値テキスト"/>
        <xdr:cNvSpPr txBox="1"/>
      </xdr:nvSpPr>
      <xdr:spPr>
        <a:xfrm>
          <a:off x="10528300" y="165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112126</xdr:rowOff>
    </xdr:from>
    <xdr:to>
      <xdr:col>50</xdr:col>
      <xdr:colOff>165100</xdr:colOff>
      <xdr:row>98</xdr:row>
      <xdr:rowOff>42276</xdr:rowOff>
    </xdr:to>
    <xdr:sp macro="" textlink="">
      <xdr:nvSpPr>
        <xdr:cNvPr id="479" name="楕円 478"/>
        <xdr:cNvSpPr/>
      </xdr:nvSpPr>
      <xdr:spPr>
        <a:xfrm>
          <a:off x="9588500" y="167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58803</xdr:rowOff>
    </xdr:from>
    <xdr:ext cx="599010" cy="259045"/>
    <xdr:sp macro="" textlink="">
      <xdr:nvSpPr>
        <xdr:cNvPr id="480" name="テキスト ボックス 479"/>
        <xdr:cNvSpPr txBox="1"/>
      </xdr:nvSpPr>
      <xdr:spPr>
        <a:xfrm>
          <a:off x="9339795" y="1651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153577</xdr:rowOff>
    </xdr:from>
    <xdr:to>
      <xdr:col>46</xdr:col>
      <xdr:colOff>38100</xdr:colOff>
      <xdr:row>98</xdr:row>
      <xdr:rowOff>83727</xdr:rowOff>
    </xdr:to>
    <xdr:sp macro="" textlink="">
      <xdr:nvSpPr>
        <xdr:cNvPr id="481" name="楕円 480"/>
        <xdr:cNvSpPr/>
      </xdr:nvSpPr>
      <xdr:spPr>
        <a:xfrm>
          <a:off x="8699500" y="167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100254</xdr:rowOff>
    </xdr:from>
    <xdr:ext cx="599010" cy="259045"/>
    <xdr:sp macro="" textlink="">
      <xdr:nvSpPr>
        <xdr:cNvPr id="482" name="テキスト ボックス 481"/>
        <xdr:cNvSpPr txBox="1"/>
      </xdr:nvSpPr>
      <xdr:spPr>
        <a:xfrm>
          <a:off x="8450795" y="1655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52116</xdr:rowOff>
    </xdr:from>
    <xdr:to>
      <xdr:col>41</xdr:col>
      <xdr:colOff>101600</xdr:colOff>
      <xdr:row>98</xdr:row>
      <xdr:rowOff>153716</xdr:rowOff>
    </xdr:to>
    <xdr:sp macro="" textlink="">
      <xdr:nvSpPr>
        <xdr:cNvPr id="483" name="楕円 482"/>
        <xdr:cNvSpPr/>
      </xdr:nvSpPr>
      <xdr:spPr>
        <a:xfrm>
          <a:off x="7810500" y="168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144843</xdr:rowOff>
    </xdr:from>
    <xdr:ext cx="534377" cy="259045"/>
    <xdr:sp macro="" textlink="">
      <xdr:nvSpPr>
        <xdr:cNvPr id="484" name="テキスト ボックス 483"/>
        <xdr:cNvSpPr txBox="1"/>
      </xdr:nvSpPr>
      <xdr:spPr>
        <a:xfrm>
          <a:off x="7594111" y="169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1981</xdr:rowOff>
    </xdr:from>
    <xdr:to>
      <xdr:col>36</xdr:col>
      <xdr:colOff>165100</xdr:colOff>
      <xdr:row>98</xdr:row>
      <xdr:rowOff>103581</xdr:rowOff>
    </xdr:to>
    <xdr:sp macro="" textlink="">
      <xdr:nvSpPr>
        <xdr:cNvPr id="485" name="楕円 484"/>
        <xdr:cNvSpPr/>
      </xdr:nvSpPr>
      <xdr:spPr>
        <a:xfrm>
          <a:off x="6921500" y="16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120108</xdr:rowOff>
    </xdr:from>
    <xdr:ext cx="599010" cy="259045"/>
    <xdr:sp macro="" textlink="">
      <xdr:nvSpPr>
        <xdr:cNvPr id="486" name="テキスト ボックス 485"/>
        <xdr:cNvSpPr txBox="1"/>
      </xdr:nvSpPr>
      <xdr:spPr>
        <a:xfrm>
          <a:off x="6672795" y="16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42682</xdr:rowOff>
    </xdr:from>
    <xdr:to>
      <xdr:col>85</xdr:col>
      <xdr:colOff>127000</xdr:colOff>
      <xdr:row>39</xdr:row>
      <xdr:rowOff>43429</xdr:rowOff>
    </xdr:to>
    <xdr:cxnSp macro="">
      <xdr:nvCxnSpPr>
        <xdr:cNvPr id="515" name="直線コネクタ 514"/>
        <xdr:cNvCxnSpPr/>
      </xdr:nvCxnSpPr>
      <xdr:spPr>
        <a:xfrm>
          <a:off x="15481300" y="6729232"/>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41737</xdr:rowOff>
    </xdr:from>
    <xdr:to>
      <xdr:col>81</xdr:col>
      <xdr:colOff>50800</xdr:colOff>
      <xdr:row>39</xdr:row>
      <xdr:rowOff>42682</xdr:rowOff>
    </xdr:to>
    <xdr:cxnSp macro="">
      <xdr:nvCxnSpPr>
        <xdr:cNvPr id="518" name="直線コネクタ 517"/>
        <xdr:cNvCxnSpPr/>
      </xdr:nvCxnSpPr>
      <xdr:spPr>
        <a:xfrm>
          <a:off x="14592300" y="6728287"/>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20010</xdr:rowOff>
    </xdr:from>
    <xdr:to>
      <xdr:col>76</xdr:col>
      <xdr:colOff>114300</xdr:colOff>
      <xdr:row>39</xdr:row>
      <xdr:rowOff>41737</xdr:rowOff>
    </xdr:to>
    <xdr:cxnSp macro="">
      <xdr:nvCxnSpPr>
        <xdr:cNvPr id="521" name="直線コネクタ 520"/>
        <xdr:cNvCxnSpPr/>
      </xdr:nvCxnSpPr>
      <xdr:spPr>
        <a:xfrm>
          <a:off x="13703300" y="6706560"/>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20010</xdr:rowOff>
    </xdr:from>
    <xdr:to>
      <xdr:col>71</xdr:col>
      <xdr:colOff>177800</xdr:colOff>
      <xdr:row>39</xdr:row>
      <xdr:rowOff>33422</xdr:rowOff>
    </xdr:to>
    <xdr:cxnSp macro="">
      <xdr:nvCxnSpPr>
        <xdr:cNvPr id="524" name="直線コネクタ 523"/>
        <xdr:cNvCxnSpPr/>
      </xdr:nvCxnSpPr>
      <xdr:spPr>
        <a:xfrm flipV="1">
          <a:off x="12814300" y="670656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164079</xdr:rowOff>
    </xdr:from>
    <xdr:to>
      <xdr:col>85</xdr:col>
      <xdr:colOff>177800</xdr:colOff>
      <xdr:row>39</xdr:row>
      <xdr:rowOff>94229</xdr:rowOff>
    </xdr:to>
    <xdr:sp macro="" textlink="">
      <xdr:nvSpPr>
        <xdr:cNvPr id="534" name="楕円 533"/>
        <xdr:cNvSpPr/>
      </xdr:nvSpPr>
      <xdr:spPr>
        <a:xfrm>
          <a:off x="16268700" y="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378565" cy="259045"/>
    <xdr:sp macro="" textlink="">
      <xdr:nvSpPr>
        <xdr:cNvPr id="535" name="災害復旧事業費該当値テキスト"/>
        <xdr:cNvSpPr txBox="1"/>
      </xdr:nvSpPr>
      <xdr:spPr>
        <a:xfrm>
          <a:off x="16370300" y="661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163332</xdr:rowOff>
    </xdr:from>
    <xdr:to>
      <xdr:col>81</xdr:col>
      <xdr:colOff>101600</xdr:colOff>
      <xdr:row>39</xdr:row>
      <xdr:rowOff>93482</xdr:rowOff>
    </xdr:to>
    <xdr:sp macro="" textlink="">
      <xdr:nvSpPr>
        <xdr:cNvPr id="536" name="楕円 535"/>
        <xdr:cNvSpPr/>
      </xdr:nvSpPr>
      <xdr:spPr>
        <a:xfrm>
          <a:off x="15430500" y="66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84609</xdr:rowOff>
    </xdr:from>
    <xdr:ext cx="378565" cy="259045"/>
    <xdr:sp macro="" textlink="">
      <xdr:nvSpPr>
        <xdr:cNvPr id="537" name="テキスト ボックス 536"/>
        <xdr:cNvSpPr txBox="1"/>
      </xdr:nvSpPr>
      <xdr:spPr>
        <a:xfrm>
          <a:off x="15292017" y="6771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162387</xdr:rowOff>
    </xdr:from>
    <xdr:to>
      <xdr:col>76</xdr:col>
      <xdr:colOff>165100</xdr:colOff>
      <xdr:row>39</xdr:row>
      <xdr:rowOff>92537</xdr:rowOff>
    </xdr:to>
    <xdr:sp macro="" textlink="">
      <xdr:nvSpPr>
        <xdr:cNvPr id="538" name="楕円 537"/>
        <xdr:cNvSpPr/>
      </xdr:nvSpPr>
      <xdr:spPr>
        <a:xfrm>
          <a:off x="14541500" y="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83664</xdr:rowOff>
    </xdr:from>
    <xdr:ext cx="469744" cy="259045"/>
    <xdr:sp macro="" textlink="">
      <xdr:nvSpPr>
        <xdr:cNvPr id="539" name="テキスト ボックス 538"/>
        <xdr:cNvSpPr txBox="1"/>
      </xdr:nvSpPr>
      <xdr:spPr>
        <a:xfrm>
          <a:off x="14357428" y="67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140660</xdr:rowOff>
    </xdr:from>
    <xdr:to>
      <xdr:col>72</xdr:col>
      <xdr:colOff>38100</xdr:colOff>
      <xdr:row>39</xdr:row>
      <xdr:rowOff>70810</xdr:rowOff>
    </xdr:to>
    <xdr:sp macro="" textlink="">
      <xdr:nvSpPr>
        <xdr:cNvPr id="540" name="楕円 539"/>
        <xdr:cNvSpPr/>
      </xdr:nvSpPr>
      <xdr:spPr>
        <a:xfrm>
          <a:off x="13652500" y="66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61937</xdr:rowOff>
    </xdr:from>
    <xdr:ext cx="534377" cy="259045"/>
    <xdr:sp macro="" textlink="">
      <xdr:nvSpPr>
        <xdr:cNvPr id="541" name="テキスト ボックス 540"/>
        <xdr:cNvSpPr txBox="1"/>
      </xdr:nvSpPr>
      <xdr:spPr>
        <a:xfrm>
          <a:off x="13436111" y="67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154072</xdr:rowOff>
    </xdr:from>
    <xdr:to>
      <xdr:col>67</xdr:col>
      <xdr:colOff>101600</xdr:colOff>
      <xdr:row>39</xdr:row>
      <xdr:rowOff>84222</xdr:rowOff>
    </xdr:to>
    <xdr:sp macro="" textlink="">
      <xdr:nvSpPr>
        <xdr:cNvPr id="542" name="楕円 541"/>
        <xdr:cNvSpPr/>
      </xdr:nvSpPr>
      <xdr:spPr>
        <a:xfrm>
          <a:off x="12763500" y="66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75349</xdr:rowOff>
    </xdr:from>
    <xdr:ext cx="469744" cy="259045"/>
    <xdr:sp macro="" textlink="">
      <xdr:nvSpPr>
        <xdr:cNvPr id="543" name="テキスト ボックス 542"/>
        <xdr:cNvSpPr txBox="1"/>
      </xdr:nvSpPr>
      <xdr:spPr>
        <a:xfrm>
          <a:off x="12579428" y="676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7344</xdr:rowOff>
    </xdr:from>
    <xdr:to>
      <xdr:col>85</xdr:col>
      <xdr:colOff>127000</xdr:colOff>
      <xdr:row>77</xdr:row>
      <xdr:rowOff>34213</xdr:rowOff>
    </xdr:to>
    <xdr:cxnSp macro="">
      <xdr:nvCxnSpPr>
        <xdr:cNvPr id="627" name="直線コネクタ 626"/>
        <xdr:cNvCxnSpPr/>
      </xdr:nvCxnSpPr>
      <xdr:spPr>
        <a:xfrm flipV="1">
          <a:off x="15481300" y="13208994"/>
          <a:ext cx="838200" cy="2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34213</xdr:rowOff>
    </xdr:from>
    <xdr:to>
      <xdr:col>81</xdr:col>
      <xdr:colOff>50800</xdr:colOff>
      <xdr:row>77</xdr:row>
      <xdr:rowOff>37396</xdr:rowOff>
    </xdr:to>
    <xdr:cxnSp macro="">
      <xdr:nvCxnSpPr>
        <xdr:cNvPr id="630" name="直線コネクタ 629"/>
        <xdr:cNvCxnSpPr/>
      </xdr:nvCxnSpPr>
      <xdr:spPr>
        <a:xfrm flipV="1">
          <a:off x="14592300" y="13235863"/>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37396</xdr:rowOff>
    </xdr:from>
    <xdr:to>
      <xdr:col>76</xdr:col>
      <xdr:colOff>114300</xdr:colOff>
      <xdr:row>77</xdr:row>
      <xdr:rowOff>64849</xdr:rowOff>
    </xdr:to>
    <xdr:cxnSp macro="">
      <xdr:nvCxnSpPr>
        <xdr:cNvPr id="633" name="直線コネクタ 632"/>
        <xdr:cNvCxnSpPr/>
      </xdr:nvCxnSpPr>
      <xdr:spPr>
        <a:xfrm flipV="1">
          <a:off x="13703300" y="13239046"/>
          <a:ext cx="889000" cy="2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124087</xdr:rowOff>
    </xdr:from>
    <xdr:to>
      <xdr:col>71</xdr:col>
      <xdr:colOff>177800</xdr:colOff>
      <xdr:row>77</xdr:row>
      <xdr:rowOff>64849</xdr:rowOff>
    </xdr:to>
    <xdr:cxnSp macro="">
      <xdr:nvCxnSpPr>
        <xdr:cNvPr id="636" name="直線コネクタ 635"/>
        <xdr:cNvCxnSpPr/>
      </xdr:nvCxnSpPr>
      <xdr:spPr>
        <a:xfrm>
          <a:off x="12814300" y="13154287"/>
          <a:ext cx="889000" cy="1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127994</xdr:rowOff>
    </xdr:from>
    <xdr:to>
      <xdr:col>85</xdr:col>
      <xdr:colOff>177800</xdr:colOff>
      <xdr:row>77</xdr:row>
      <xdr:rowOff>58144</xdr:rowOff>
    </xdr:to>
    <xdr:sp macro="" textlink="">
      <xdr:nvSpPr>
        <xdr:cNvPr id="646" name="楕円 645"/>
        <xdr:cNvSpPr/>
      </xdr:nvSpPr>
      <xdr:spPr>
        <a:xfrm>
          <a:off x="16268700" y="131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150871</xdr:rowOff>
    </xdr:from>
    <xdr:ext cx="599010" cy="259045"/>
    <xdr:sp macro="" textlink="">
      <xdr:nvSpPr>
        <xdr:cNvPr id="647" name="公債費該当値テキスト"/>
        <xdr:cNvSpPr txBox="1"/>
      </xdr:nvSpPr>
      <xdr:spPr>
        <a:xfrm>
          <a:off x="16370300" y="1300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154863</xdr:rowOff>
    </xdr:from>
    <xdr:to>
      <xdr:col>81</xdr:col>
      <xdr:colOff>101600</xdr:colOff>
      <xdr:row>77</xdr:row>
      <xdr:rowOff>85013</xdr:rowOff>
    </xdr:to>
    <xdr:sp macro="" textlink="">
      <xdr:nvSpPr>
        <xdr:cNvPr id="648" name="楕円 647"/>
        <xdr:cNvSpPr/>
      </xdr:nvSpPr>
      <xdr:spPr>
        <a:xfrm>
          <a:off x="15430500" y="131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101541</xdr:rowOff>
    </xdr:from>
    <xdr:ext cx="599010" cy="259045"/>
    <xdr:sp macro="" textlink="">
      <xdr:nvSpPr>
        <xdr:cNvPr id="649" name="テキスト ボックス 648"/>
        <xdr:cNvSpPr txBox="1"/>
      </xdr:nvSpPr>
      <xdr:spPr>
        <a:xfrm>
          <a:off x="15181795" y="129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158046</xdr:rowOff>
    </xdr:from>
    <xdr:to>
      <xdr:col>76</xdr:col>
      <xdr:colOff>165100</xdr:colOff>
      <xdr:row>77</xdr:row>
      <xdr:rowOff>88196</xdr:rowOff>
    </xdr:to>
    <xdr:sp macro="" textlink="">
      <xdr:nvSpPr>
        <xdr:cNvPr id="650" name="楕円 649"/>
        <xdr:cNvSpPr/>
      </xdr:nvSpPr>
      <xdr:spPr>
        <a:xfrm>
          <a:off x="14541500" y="13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104724</xdr:rowOff>
    </xdr:from>
    <xdr:ext cx="599010" cy="259045"/>
    <xdr:sp macro="" textlink="">
      <xdr:nvSpPr>
        <xdr:cNvPr id="651" name="テキスト ボックス 650"/>
        <xdr:cNvSpPr txBox="1"/>
      </xdr:nvSpPr>
      <xdr:spPr>
        <a:xfrm>
          <a:off x="14292795" y="129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14049</xdr:rowOff>
    </xdr:from>
    <xdr:to>
      <xdr:col>72</xdr:col>
      <xdr:colOff>38100</xdr:colOff>
      <xdr:row>77</xdr:row>
      <xdr:rowOff>115649</xdr:rowOff>
    </xdr:to>
    <xdr:sp macro="" textlink="">
      <xdr:nvSpPr>
        <xdr:cNvPr id="652" name="楕円 651"/>
        <xdr:cNvSpPr/>
      </xdr:nvSpPr>
      <xdr:spPr>
        <a:xfrm>
          <a:off x="13652500" y="132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132176</xdr:rowOff>
    </xdr:from>
    <xdr:ext cx="599010" cy="259045"/>
    <xdr:sp macro="" textlink="">
      <xdr:nvSpPr>
        <xdr:cNvPr id="653" name="テキスト ボックス 652"/>
        <xdr:cNvSpPr txBox="1"/>
      </xdr:nvSpPr>
      <xdr:spPr>
        <a:xfrm>
          <a:off x="13403795" y="129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73287</xdr:rowOff>
    </xdr:from>
    <xdr:to>
      <xdr:col>67</xdr:col>
      <xdr:colOff>101600</xdr:colOff>
      <xdr:row>77</xdr:row>
      <xdr:rowOff>3437</xdr:rowOff>
    </xdr:to>
    <xdr:sp macro="" textlink="">
      <xdr:nvSpPr>
        <xdr:cNvPr id="654" name="楕円 653"/>
        <xdr:cNvSpPr/>
      </xdr:nvSpPr>
      <xdr:spPr>
        <a:xfrm>
          <a:off x="12763500" y="131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19964</xdr:rowOff>
    </xdr:from>
    <xdr:ext cx="599010" cy="259045"/>
    <xdr:sp macro="" textlink="">
      <xdr:nvSpPr>
        <xdr:cNvPr id="655" name="テキスト ボックス 654"/>
        <xdr:cNvSpPr txBox="1"/>
      </xdr:nvSpPr>
      <xdr:spPr>
        <a:xfrm>
          <a:off x="12514795" y="128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117197</xdr:rowOff>
    </xdr:from>
    <xdr:to>
      <xdr:col>85</xdr:col>
      <xdr:colOff>127000</xdr:colOff>
      <xdr:row>98</xdr:row>
      <xdr:rowOff>159291</xdr:rowOff>
    </xdr:to>
    <xdr:cxnSp macro="">
      <xdr:nvCxnSpPr>
        <xdr:cNvPr id="684" name="直線コネクタ 683"/>
        <xdr:cNvCxnSpPr/>
      </xdr:nvCxnSpPr>
      <xdr:spPr>
        <a:xfrm>
          <a:off x="15481300" y="16747847"/>
          <a:ext cx="838200" cy="2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117197</xdr:rowOff>
    </xdr:from>
    <xdr:to>
      <xdr:col>81</xdr:col>
      <xdr:colOff>50800</xdr:colOff>
      <xdr:row>98</xdr:row>
      <xdr:rowOff>87388</xdr:rowOff>
    </xdr:to>
    <xdr:cxnSp macro="">
      <xdr:nvCxnSpPr>
        <xdr:cNvPr id="687" name="直線コネクタ 686"/>
        <xdr:cNvCxnSpPr/>
      </xdr:nvCxnSpPr>
      <xdr:spPr>
        <a:xfrm flipV="1">
          <a:off x="14592300" y="16747847"/>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77543</xdr:rowOff>
    </xdr:from>
    <xdr:to>
      <xdr:col>76</xdr:col>
      <xdr:colOff>114300</xdr:colOff>
      <xdr:row>98</xdr:row>
      <xdr:rowOff>87388</xdr:rowOff>
    </xdr:to>
    <xdr:cxnSp macro="">
      <xdr:nvCxnSpPr>
        <xdr:cNvPr id="690" name="直線コネクタ 689"/>
        <xdr:cNvCxnSpPr/>
      </xdr:nvCxnSpPr>
      <xdr:spPr>
        <a:xfrm>
          <a:off x="13703300" y="16879643"/>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65250</xdr:rowOff>
    </xdr:from>
    <xdr:to>
      <xdr:col>71</xdr:col>
      <xdr:colOff>177800</xdr:colOff>
      <xdr:row>98</xdr:row>
      <xdr:rowOff>77543</xdr:rowOff>
    </xdr:to>
    <xdr:cxnSp macro="">
      <xdr:nvCxnSpPr>
        <xdr:cNvPr id="693" name="直線コネクタ 692"/>
        <xdr:cNvCxnSpPr/>
      </xdr:nvCxnSpPr>
      <xdr:spPr>
        <a:xfrm>
          <a:off x="12814300" y="16867350"/>
          <a:ext cx="889000" cy="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108491</xdr:rowOff>
    </xdr:from>
    <xdr:to>
      <xdr:col>85</xdr:col>
      <xdr:colOff>177800</xdr:colOff>
      <xdr:row>99</xdr:row>
      <xdr:rowOff>38641</xdr:rowOff>
    </xdr:to>
    <xdr:sp macro="" textlink="">
      <xdr:nvSpPr>
        <xdr:cNvPr id="703" name="楕円 702"/>
        <xdr:cNvSpPr/>
      </xdr:nvSpPr>
      <xdr:spPr>
        <a:xfrm>
          <a:off x="16268700" y="16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66397</xdr:rowOff>
    </xdr:from>
    <xdr:to>
      <xdr:col>81</xdr:col>
      <xdr:colOff>101600</xdr:colOff>
      <xdr:row>97</xdr:row>
      <xdr:rowOff>167997</xdr:rowOff>
    </xdr:to>
    <xdr:sp macro="" textlink="">
      <xdr:nvSpPr>
        <xdr:cNvPr id="705" name="楕円 704"/>
        <xdr:cNvSpPr/>
      </xdr:nvSpPr>
      <xdr:spPr>
        <a:xfrm>
          <a:off x="15430500" y="166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13074</xdr:rowOff>
    </xdr:from>
    <xdr:ext cx="599010" cy="259045"/>
    <xdr:sp macro="" textlink="">
      <xdr:nvSpPr>
        <xdr:cNvPr id="706" name="テキスト ボックス 705"/>
        <xdr:cNvSpPr txBox="1"/>
      </xdr:nvSpPr>
      <xdr:spPr>
        <a:xfrm>
          <a:off x="15181795" y="164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36588</xdr:rowOff>
    </xdr:from>
    <xdr:to>
      <xdr:col>76</xdr:col>
      <xdr:colOff>165100</xdr:colOff>
      <xdr:row>98</xdr:row>
      <xdr:rowOff>138188</xdr:rowOff>
    </xdr:to>
    <xdr:sp macro="" textlink="">
      <xdr:nvSpPr>
        <xdr:cNvPr id="707" name="楕円 706"/>
        <xdr:cNvSpPr/>
      </xdr:nvSpPr>
      <xdr:spPr>
        <a:xfrm>
          <a:off x="14541500" y="16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154715</xdr:rowOff>
    </xdr:from>
    <xdr:ext cx="599010" cy="259045"/>
    <xdr:sp macro="" textlink="">
      <xdr:nvSpPr>
        <xdr:cNvPr id="708" name="テキスト ボックス 707"/>
        <xdr:cNvSpPr txBox="1"/>
      </xdr:nvSpPr>
      <xdr:spPr>
        <a:xfrm>
          <a:off x="14292795" y="1661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26743</xdr:rowOff>
    </xdr:from>
    <xdr:to>
      <xdr:col>72</xdr:col>
      <xdr:colOff>38100</xdr:colOff>
      <xdr:row>98</xdr:row>
      <xdr:rowOff>128343</xdr:rowOff>
    </xdr:to>
    <xdr:sp macro="" textlink="">
      <xdr:nvSpPr>
        <xdr:cNvPr id="709" name="楕円 708"/>
        <xdr:cNvSpPr/>
      </xdr:nvSpPr>
      <xdr:spPr>
        <a:xfrm>
          <a:off x="13652500" y="168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144870</xdr:rowOff>
    </xdr:from>
    <xdr:ext cx="599010" cy="259045"/>
    <xdr:sp macro="" textlink="">
      <xdr:nvSpPr>
        <xdr:cNvPr id="710" name="テキスト ボックス 709"/>
        <xdr:cNvSpPr txBox="1"/>
      </xdr:nvSpPr>
      <xdr:spPr>
        <a:xfrm>
          <a:off x="13403795" y="1660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14450</xdr:rowOff>
    </xdr:from>
    <xdr:to>
      <xdr:col>67</xdr:col>
      <xdr:colOff>101600</xdr:colOff>
      <xdr:row>98</xdr:row>
      <xdr:rowOff>116050</xdr:rowOff>
    </xdr:to>
    <xdr:sp macro="" textlink="">
      <xdr:nvSpPr>
        <xdr:cNvPr id="711" name="楕円 710"/>
        <xdr:cNvSpPr/>
      </xdr:nvSpPr>
      <xdr:spPr>
        <a:xfrm>
          <a:off x="12763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132577</xdr:rowOff>
    </xdr:from>
    <xdr:ext cx="599010" cy="259045"/>
    <xdr:sp macro="" textlink="">
      <xdr:nvSpPr>
        <xdr:cNvPr id="712" name="テキスト ボックス 711"/>
        <xdr:cNvSpPr txBox="1"/>
      </xdr:nvSpPr>
      <xdr:spPr>
        <a:xfrm>
          <a:off x="12514795" y="1659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82364</xdr:rowOff>
    </xdr:from>
    <xdr:to>
      <xdr:col>116</xdr:col>
      <xdr:colOff>63500</xdr:colOff>
      <xdr:row>76</xdr:row>
      <xdr:rowOff>99726</xdr:rowOff>
    </xdr:to>
    <xdr:cxnSp macro="">
      <xdr:nvCxnSpPr>
        <xdr:cNvPr id="851" name="直線コネクタ 850"/>
        <xdr:cNvCxnSpPr/>
      </xdr:nvCxnSpPr>
      <xdr:spPr>
        <a:xfrm>
          <a:off x="21323300" y="13112564"/>
          <a:ext cx="8382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82364</xdr:rowOff>
    </xdr:from>
    <xdr:to>
      <xdr:col>111</xdr:col>
      <xdr:colOff>177800</xdr:colOff>
      <xdr:row>76</xdr:row>
      <xdr:rowOff>127839</xdr:rowOff>
    </xdr:to>
    <xdr:cxnSp macro="">
      <xdr:nvCxnSpPr>
        <xdr:cNvPr id="854" name="直線コネクタ 853"/>
        <xdr:cNvCxnSpPr/>
      </xdr:nvCxnSpPr>
      <xdr:spPr>
        <a:xfrm flipV="1">
          <a:off x="20434300" y="13112564"/>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127839</xdr:rowOff>
    </xdr:from>
    <xdr:to>
      <xdr:col>107</xdr:col>
      <xdr:colOff>50800</xdr:colOff>
      <xdr:row>76</xdr:row>
      <xdr:rowOff>144452</xdr:rowOff>
    </xdr:to>
    <xdr:cxnSp macro="">
      <xdr:nvCxnSpPr>
        <xdr:cNvPr id="857" name="直線コネクタ 856"/>
        <xdr:cNvCxnSpPr/>
      </xdr:nvCxnSpPr>
      <xdr:spPr>
        <a:xfrm flipV="1">
          <a:off x="19545300" y="13158039"/>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115720</xdr:rowOff>
    </xdr:from>
    <xdr:to>
      <xdr:col>102</xdr:col>
      <xdr:colOff>114300</xdr:colOff>
      <xdr:row>76</xdr:row>
      <xdr:rowOff>144452</xdr:rowOff>
    </xdr:to>
    <xdr:cxnSp macro="">
      <xdr:nvCxnSpPr>
        <xdr:cNvPr id="860" name="直線コネクタ 859"/>
        <xdr:cNvCxnSpPr/>
      </xdr:nvCxnSpPr>
      <xdr:spPr>
        <a:xfrm>
          <a:off x="18656300" y="13145920"/>
          <a:ext cx="8890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48926</xdr:rowOff>
    </xdr:from>
    <xdr:to>
      <xdr:col>116</xdr:col>
      <xdr:colOff>114300</xdr:colOff>
      <xdr:row>76</xdr:row>
      <xdr:rowOff>150526</xdr:rowOff>
    </xdr:to>
    <xdr:sp macro="" textlink="">
      <xdr:nvSpPr>
        <xdr:cNvPr id="870" name="楕円 869"/>
        <xdr:cNvSpPr/>
      </xdr:nvSpPr>
      <xdr:spPr>
        <a:xfrm>
          <a:off x="22110700" y="130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71803</xdr:rowOff>
    </xdr:from>
    <xdr:ext cx="599010" cy="259045"/>
    <xdr:sp macro="" textlink="">
      <xdr:nvSpPr>
        <xdr:cNvPr id="871" name="繰出金該当値テキスト"/>
        <xdr:cNvSpPr txBox="1"/>
      </xdr:nvSpPr>
      <xdr:spPr>
        <a:xfrm>
          <a:off x="22212300" y="1293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31564</xdr:rowOff>
    </xdr:from>
    <xdr:to>
      <xdr:col>112</xdr:col>
      <xdr:colOff>38100</xdr:colOff>
      <xdr:row>76</xdr:row>
      <xdr:rowOff>133164</xdr:rowOff>
    </xdr:to>
    <xdr:sp macro="" textlink="">
      <xdr:nvSpPr>
        <xdr:cNvPr id="872" name="楕円 871"/>
        <xdr:cNvSpPr/>
      </xdr:nvSpPr>
      <xdr:spPr>
        <a:xfrm>
          <a:off x="21272500" y="130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149690</xdr:rowOff>
    </xdr:from>
    <xdr:ext cx="599010" cy="259045"/>
    <xdr:sp macro="" textlink="">
      <xdr:nvSpPr>
        <xdr:cNvPr id="873" name="テキスト ボックス 872"/>
        <xdr:cNvSpPr txBox="1"/>
      </xdr:nvSpPr>
      <xdr:spPr>
        <a:xfrm>
          <a:off x="21023795" y="128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77039</xdr:rowOff>
    </xdr:from>
    <xdr:to>
      <xdr:col>107</xdr:col>
      <xdr:colOff>101600</xdr:colOff>
      <xdr:row>77</xdr:row>
      <xdr:rowOff>7189</xdr:rowOff>
    </xdr:to>
    <xdr:sp macro="" textlink="">
      <xdr:nvSpPr>
        <xdr:cNvPr id="874" name="楕円 873"/>
        <xdr:cNvSpPr/>
      </xdr:nvSpPr>
      <xdr:spPr>
        <a:xfrm>
          <a:off x="20383500" y="131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23716</xdr:rowOff>
    </xdr:from>
    <xdr:ext cx="599010" cy="259045"/>
    <xdr:sp macro="" textlink="">
      <xdr:nvSpPr>
        <xdr:cNvPr id="875" name="テキスト ボックス 874"/>
        <xdr:cNvSpPr txBox="1"/>
      </xdr:nvSpPr>
      <xdr:spPr>
        <a:xfrm>
          <a:off x="20134795" y="128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93652</xdr:rowOff>
    </xdr:from>
    <xdr:to>
      <xdr:col>102</xdr:col>
      <xdr:colOff>165100</xdr:colOff>
      <xdr:row>77</xdr:row>
      <xdr:rowOff>23802</xdr:rowOff>
    </xdr:to>
    <xdr:sp macro="" textlink="">
      <xdr:nvSpPr>
        <xdr:cNvPr id="876" name="楕円 875"/>
        <xdr:cNvSpPr/>
      </xdr:nvSpPr>
      <xdr:spPr>
        <a:xfrm>
          <a:off x="19494500" y="131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14929</xdr:rowOff>
    </xdr:from>
    <xdr:ext cx="599010" cy="259045"/>
    <xdr:sp macro="" textlink="">
      <xdr:nvSpPr>
        <xdr:cNvPr id="877" name="テキスト ボックス 876"/>
        <xdr:cNvSpPr txBox="1"/>
      </xdr:nvSpPr>
      <xdr:spPr>
        <a:xfrm>
          <a:off x="19245795" y="132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64920</xdr:rowOff>
    </xdr:from>
    <xdr:to>
      <xdr:col>98</xdr:col>
      <xdr:colOff>38100</xdr:colOff>
      <xdr:row>76</xdr:row>
      <xdr:rowOff>166520</xdr:rowOff>
    </xdr:to>
    <xdr:sp macro="" textlink="">
      <xdr:nvSpPr>
        <xdr:cNvPr id="878" name="楕円 877"/>
        <xdr:cNvSpPr/>
      </xdr:nvSpPr>
      <xdr:spPr>
        <a:xfrm>
          <a:off x="18605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11597</xdr:rowOff>
    </xdr:from>
    <xdr:ext cx="599010" cy="259045"/>
    <xdr:sp macro="" textlink="">
      <xdr:nvSpPr>
        <xdr:cNvPr id="879" name="テキスト ボックス 878"/>
        <xdr:cNvSpPr txBox="1"/>
      </xdr:nvSpPr>
      <xdr:spPr>
        <a:xfrm>
          <a:off x="18356795" y="1287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・類似団体と比較して、ほとんどの数値で１人当たりコストが高い状況となっている。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・公営住宅の建替や道路橋梁や河川改修などにより、普通建設事業（更新整備）が増加している。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・新型コロナウイルス感染症の影響による経済対策等のため、補助費等が大幅に増加した。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・今後、大幅な経費の削減を目指すためには、施設の統廃合や実施事業の見直しなど抜本的な改革が必要となってくる。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1,749
1,742
101.83
4,143,477
3,837,999
163,464
1,692,555
3,985,763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150578</xdr:rowOff>
    </xdr:from>
    <xdr:to>
      <xdr:col>24</xdr:col>
      <xdr:colOff>63500</xdr:colOff>
      <xdr:row>35</xdr:row>
      <xdr:rowOff>159912</xdr:rowOff>
    </xdr:to>
    <xdr:cxnSp macro="">
      <xdr:nvCxnSpPr>
        <xdr:cNvPr id="60" name="直線コネクタ 59"/>
        <xdr:cNvCxnSpPr/>
      </xdr:nvCxnSpPr>
      <xdr:spPr>
        <a:xfrm flipV="1">
          <a:off x="3797300" y="6151328"/>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159912</xdr:rowOff>
    </xdr:from>
    <xdr:to>
      <xdr:col>19</xdr:col>
      <xdr:colOff>177800</xdr:colOff>
      <xdr:row>36</xdr:row>
      <xdr:rowOff>30943</xdr:rowOff>
    </xdr:to>
    <xdr:cxnSp macro="">
      <xdr:nvCxnSpPr>
        <xdr:cNvPr id="63" name="直線コネクタ 62"/>
        <xdr:cNvCxnSpPr/>
      </xdr:nvCxnSpPr>
      <xdr:spPr>
        <a:xfrm flipV="1">
          <a:off x="2908300" y="616066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30943</xdr:rowOff>
    </xdr:from>
    <xdr:to>
      <xdr:col>15</xdr:col>
      <xdr:colOff>50800</xdr:colOff>
      <xdr:row>36</xdr:row>
      <xdr:rowOff>39935</xdr:rowOff>
    </xdr:to>
    <xdr:cxnSp macro="">
      <xdr:nvCxnSpPr>
        <xdr:cNvPr id="66" name="直線コネクタ 65"/>
        <xdr:cNvCxnSpPr/>
      </xdr:nvCxnSpPr>
      <xdr:spPr>
        <a:xfrm flipV="1">
          <a:off x="2019300" y="620314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39935</xdr:rowOff>
    </xdr:from>
    <xdr:to>
      <xdr:col>10</xdr:col>
      <xdr:colOff>114300</xdr:colOff>
      <xdr:row>36</xdr:row>
      <xdr:rowOff>51517</xdr:rowOff>
    </xdr:to>
    <xdr:cxnSp macro="">
      <xdr:nvCxnSpPr>
        <xdr:cNvPr id="69" name="直線コネクタ 68"/>
        <xdr:cNvCxnSpPr/>
      </xdr:nvCxnSpPr>
      <xdr:spPr>
        <a:xfrm flipV="1">
          <a:off x="1130300" y="621213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99778</xdr:rowOff>
    </xdr:from>
    <xdr:to>
      <xdr:col>24</xdr:col>
      <xdr:colOff>114300</xdr:colOff>
      <xdr:row>36</xdr:row>
      <xdr:rowOff>29928</xdr:rowOff>
    </xdr:to>
    <xdr:sp macro="" textlink="">
      <xdr:nvSpPr>
        <xdr:cNvPr id="79" name="楕円 78"/>
        <xdr:cNvSpPr/>
      </xdr:nvSpPr>
      <xdr:spPr>
        <a:xfrm>
          <a:off x="4584700" y="61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122655</xdr:rowOff>
    </xdr:from>
    <xdr:ext cx="534377" cy="259045"/>
    <xdr:sp macro="" textlink="">
      <xdr:nvSpPr>
        <xdr:cNvPr id="80" name="議会費該当値テキスト"/>
        <xdr:cNvSpPr txBox="1"/>
      </xdr:nvSpPr>
      <xdr:spPr>
        <a:xfrm>
          <a:off x="4686300" y="5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109112</xdr:rowOff>
    </xdr:from>
    <xdr:to>
      <xdr:col>20</xdr:col>
      <xdr:colOff>38100</xdr:colOff>
      <xdr:row>36</xdr:row>
      <xdr:rowOff>39262</xdr:rowOff>
    </xdr:to>
    <xdr:sp macro="" textlink="">
      <xdr:nvSpPr>
        <xdr:cNvPr id="81" name="楕円 80"/>
        <xdr:cNvSpPr/>
      </xdr:nvSpPr>
      <xdr:spPr>
        <a:xfrm>
          <a:off x="3746500" y="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55789</xdr:rowOff>
    </xdr:from>
    <xdr:ext cx="534377" cy="259045"/>
    <xdr:sp macro="" textlink="">
      <xdr:nvSpPr>
        <xdr:cNvPr id="82" name="テキスト ボックス 81"/>
        <xdr:cNvSpPr txBox="1"/>
      </xdr:nvSpPr>
      <xdr:spPr>
        <a:xfrm>
          <a:off x="3530111" y="5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151593</xdr:rowOff>
    </xdr:from>
    <xdr:to>
      <xdr:col>15</xdr:col>
      <xdr:colOff>101600</xdr:colOff>
      <xdr:row>36</xdr:row>
      <xdr:rowOff>81743</xdr:rowOff>
    </xdr:to>
    <xdr:sp macro="" textlink="">
      <xdr:nvSpPr>
        <xdr:cNvPr id="83" name="楕円 82"/>
        <xdr:cNvSpPr/>
      </xdr:nvSpPr>
      <xdr:spPr>
        <a:xfrm>
          <a:off x="2857500" y="61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98270</xdr:rowOff>
    </xdr:from>
    <xdr:ext cx="534377" cy="259045"/>
    <xdr:sp macro="" textlink="">
      <xdr:nvSpPr>
        <xdr:cNvPr id="84" name="テキスト ボックス 83"/>
        <xdr:cNvSpPr txBox="1"/>
      </xdr:nvSpPr>
      <xdr:spPr>
        <a:xfrm>
          <a:off x="2641111"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160585</xdr:rowOff>
    </xdr:from>
    <xdr:to>
      <xdr:col>10</xdr:col>
      <xdr:colOff>165100</xdr:colOff>
      <xdr:row>36</xdr:row>
      <xdr:rowOff>90735</xdr:rowOff>
    </xdr:to>
    <xdr:sp macro="" textlink="">
      <xdr:nvSpPr>
        <xdr:cNvPr id="85" name="楕円 84"/>
        <xdr:cNvSpPr/>
      </xdr:nvSpPr>
      <xdr:spPr>
        <a:xfrm>
          <a:off x="1968500" y="61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107262</xdr:rowOff>
    </xdr:from>
    <xdr:ext cx="534377" cy="259045"/>
    <xdr:sp macro="" textlink="">
      <xdr:nvSpPr>
        <xdr:cNvPr id="86" name="テキスト ボックス 85"/>
        <xdr:cNvSpPr txBox="1"/>
      </xdr:nvSpPr>
      <xdr:spPr>
        <a:xfrm>
          <a:off x="1752111" y="5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717</xdr:rowOff>
    </xdr:from>
    <xdr:to>
      <xdr:col>6</xdr:col>
      <xdr:colOff>38100</xdr:colOff>
      <xdr:row>36</xdr:row>
      <xdr:rowOff>102317</xdr:rowOff>
    </xdr:to>
    <xdr:sp macro="" textlink="">
      <xdr:nvSpPr>
        <xdr:cNvPr id="87" name="楕円 86"/>
        <xdr:cNvSpPr/>
      </xdr:nvSpPr>
      <xdr:spPr>
        <a:xfrm>
          <a:off x="1079500" y="6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118844</xdr:rowOff>
    </xdr:from>
    <xdr:ext cx="534377" cy="259045"/>
    <xdr:sp macro="" textlink="">
      <xdr:nvSpPr>
        <xdr:cNvPr id="88" name="テキスト ボックス 87"/>
        <xdr:cNvSpPr txBox="1"/>
      </xdr:nvSpPr>
      <xdr:spPr>
        <a:xfrm>
          <a:off x="863111" y="59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148998</xdr:rowOff>
    </xdr:from>
    <xdr:to>
      <xdr:col>24</xdr:col>
      <xdr:colOff>63500</xdr:colOff>
      <xdr:row>57</xdr:row>
      <xdr:rowOff>135362</xdr:rowOff>
    </xdr:to>
    <xdr:cxnSp macro="">
      <xdr:nvCxnSpPr>
        <xdr:cNvPr id="115" name="直線コネクタ 114"/>
        <xdr:cNvCxnSpPr/>
      </xdr:nvCxnSpPr>
      <xdr:spPr>
        <a:xfrm>
          <a:off x="3797300" y="9750198"/>
          <a:ext cx="838200" cy="1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148998</xdr:rowOff>
    </xdr:from>
    <xdr:to>
      <xdr:col>19</xdr:col>
      <xdr:colOff>177800</xdr:colOff>
      <xdr:row>57</xdr:row>
      <xdr:rowOff>102343</xdr:rowOff>
    </xdr:to>
    <xdr:cxnSp macro="">
      <xdr:nvCxnSpPr>
        <xdr:cNvPr id="118" name="直線コネクタ 117"/>
        <xdr:cNvCxnSpPr/>
      </xdr:nvCxnSpPr>
      <xdr:spPr>
        <a:xfrm flipV="1">
          <a:off x="2908300" y="9750198"/>
          <a:ext cx="889000" cy="1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102343</xdr:rowOff>
    </xdr:from>
    <xdr:to>
      <xdr:col>15</xdr:col>
      <xdr:colOff>50800</xdr:colOff>
      <xdr:row>57</xdr:row>
      <xdr:rowOff>130238</xdr:rowOff>
    </xdr:to>
    <xdr:cxnSp macro="">
      <xdr:nvCxnSpPr>
        <xdr:cNvPr id="121" name="直線コネクタ 120"/>
        <xdr:cNvCxnSpPr/>
      </xdr:nvCxnSpPr>
      <xdr:spPr>
        <a:xfrm flipV="1">
          <a:off x="2019300" y="9874993"/>
          <a:ext cx="8890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106555</xdr:rowOff>
    </xdr:from>
    <xdr:to>
      <xdr:col>10</xdr:col>
      <xdr:colOff>114300</xdr:colOff>
      <xdr:row>57</xdr:row>
      <xdr:rowOff>130238</xdr:rowOff>
    </xdr:to>
    <xdr:cxnSp macro="">
      <xdr:nvCxnSpPr>
        <xdr:cNvPr id="124" name="直線コネクタ 123"/>
        <xdr:cNvCxnSpPr/>
      </xdr:nvCxnSpPr>
      <xdr:spPr>
        <a:xfrm>
          <a:off x="1130300" y="987920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84562</xdr:rowOff>
    </xdr:from>
    <xdr:to>
      <xdr:col>24</xdr:col>
      <xdr:colOff>114300</xdr:colOff>
      <xdr:row>58</xdr:row>
      <xdr:rowOff>14712</xdr:rowOff>
    </xdr:to>
    <xdr:sp macro="" textlink="">
      <xdr:nvSpPr>
        <xdr:cNvPr id="134" name="楕円 133"/>
        <xdr:cNvSpPr/>
      </xdr:nvSpPr>
      <xdr:spPr>
        <a:xfrm>
          <a:off x="45847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98198</xdr:rowOff>
    </xdr:from>
    <xdr:to>
      <xdr:col>20</xdr:col>
      <xdr:colOff>38100</xdr:colOff>
      <xdr:row>57</xdr:row>
      <xdr:rowOff>28348</xdr:rowOff>
    </xdr:to>
    <xdr:sp macro="" textlink="">
      <xdr:nvSpPr>
        <xdr:cNvPr id="136" name="楕円 135"/>
        <xdr:cNvSpPr/>
      </xdr:nvSpPr>
      <xdr:spPr>
        <a:xfrm>
          <a:off x="3746500" y="96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44875</xdr:rowOff>
    </xdr:from>
    <xdr:ext cx="599010" cy="259045"/>
    <xdr:sp macro="" textlink="">
      <xdr:nvSpPr>
        <xdr:cNvPr id="137" name="テキスト ボックス 136"/>
        <xdr:cNvSpPr txBox="1"/>
      </xdr:nvSpPr>
      <xdr:spPr>
        <a:xfrm>
          <a:off x="3497795" y="94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51543</xdr:rowOff>
    </xdr:from>
    <xdr:to>
      <xdr:col>15</xdr:col>
      <xdr:colOff>101600</xdr:colOff>
      <xdr:row>57</xdr:row>
      <xdr:rowOff>153143</xdr:rowOff>
    </xdr:to>
    <xdr:sp macro="" textlink="">
      <xdr:nvSpPr>
        <xdr:cNvPr id="138" name="楕円 137"/>
        <xdr:cNvSpPr/>
      </xdr:nvSpPr>
      <xdr:spPr>
        <a:xfrm>
          <a:off x="2857500" y="98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169670</xdr:rowOff>
    </xdr:from>
    <xdr:ext cx="599010" cy="259045"/>
    <xdr:sp macro="" textlink="">
      <xdr:nvSpPr>
        <xdr:cNvPr id="139" name="テキスト ボックス 138"/>
        <xdr:cNvSpPr txBox="1"/>
      </xdr:nvSpPr>
      <xdr:spPr>
        <a:xfrm>
          <a:off x="2608795" y="959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79438</xdr:rowOff>
    </xdr:from>
    <xdr:to>
      <xdr:col>10</xdr:col>
      <xdr:colOff>165100</xdr:colOff>
      <xdr:row>58</xdr:row>
      <xdr:rowOff>9588</xdr:rowOff>
    </xdr:to>
    <xdr:sp macro="" textlink="">
      <xdr:nvSpPr>
        <xdr:cNvPr id="140" name="楕円 139"/>
        <xdr:cNvSpPr/>
      </xdr:nvSpPr>
      <xdr:spPr>
        <a:xfrm>
          <a:off x="1968500" y="9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26115</xdr:rowOff>
    </xdr:from>
    <xdr:ext cx="599010" cy="259045"/>
    <xdr:sp macro="" textlink="">
      <xdr:nvSpPr>
        <xdr:cNvPr id="141" name="テキスト ボックス 140"/>
        <xdr:cNvSpPr txBox="1"/>
      </xdr:nvSpPr>
      <xdr:spPr>
        <a:xfrm>
          <a:off x="1719795" y="96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55755</xdr:rowOff>
    </xdr:from>
    <xdr:to>
      <xdr:col>6</xdr:col>
      <xdr:colOff>38100</xdr:colOff>
      <xdr:row>57</xdr:row>
      <xdr:rowOff>157355</xdr:rowOff>
    </xdr:to>
    <xdr:sp macro="" textlink="">
      <xdr:nvSpPr>
        <xdr:cNvPr id="142" name="楕円 141"/>
        <xdr:cNvSpPr/>
      </xdr:nvSpPr>
      <xdr:spPr>
        <a:xfrm>
          <a:off x="1079500" y="9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2432</xdr:rowOff>
    </xdr:from>
    <xdr:ext cx="599010" cy="259045"/>
    <xdr:sp macro="" textlink="">
      <xdr:nvSpPr>
        <xdr:cNvPr id="143" name="テキスト ボックス 142"/>
        <xdr:cNvSpPr txBox="1"/>
      </xdr:nvSpPr>
      <xdr:spPr>
        <a:xfrm>
          <a:off x="830795" y="96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27006</xdr:rowOff>
    </xdr:from>
    <xdr:to>
      <xdr:col>24</xdr:col>
      <xdr:colOff>63500</xdr:colOff>
      <xdr:row>76</xdr:row>
      <xdr:rowOff>5693</xdr:rowOff>
    </xdr:to>
    <xdr:cxnSp macro="">
      <xdr:nvCxnSpPr>
        <xdr:cNvPr id="172" name="直線コネクタ 171"/>
        <xdr:cNvCxnSpPr/>
      </xdr:nvCxnSpPr>
      <xdr:spPr>
        <a:xfrm flipV="1">
          <a:off x="3797300" y="12885756"/>
          <a:ext cx="838200" cy="1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5693</xdr:rowOff>
    </xdr:from>
    <xdr:to>
      <xdr:col>19</xdr:col>
      <xdr:colOff>177800</xdr:colOff>
      <xdr:row>76</xdr:row>
      <xdr:rowOff>16168</xdr:rowOff>
    </xdr:to>
    <xdr:cxnSp macro="">
      <xdr:nvCxnSpPr>
        <xdr:cNvPr id="175" name="直線コネクタ 174"/>
        <xdr:cNvCxnSpPr/>
      </xdr:nvCxnSpPr>
      <xdr:spPr>
        <a:xfrm flipV="1">
          <a:off x="2908300" y="1303589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121831</xdr:rowOff>
    </xdr:from>
    <xdr:to>
      <xdr:col>15</xdr:col>
      <xdr:colOff>50800</xdr:colOff>
      <xdr:row>76</xdr:row>
      <xdr:rowOff>16168</xdr:rowOff>
    </xdr:to>
    <xdr:cxnSp macro="">
      <xdr:nvCxnSpPr>
        <xdr:cNvPr id="178" name="直線コネクタ 177"/>
        <xdr:cNvCxnSpPr/>
      </xdr:nvCxnSpPr>
      <xdr:spPr>
        <a:xfrm>
          <a:off x="2019300" y="12809131"/>
          <a:ext cx="889000" cy="2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121831</xdr:rowOff>
    </xdr:from>
    <xdr:to>
      <xdr:col>10</xdr:col>
      <xdr:colOff>114300</xdr:colOff>
      <xdr:row>76</xdr:row>
      <xdr:rowOff>142247</xdr:rowOff>
    </xdr:to>
    <xdr:cxnSp macro="">
      <xdr:nvCxnSpPr>
        <xdr:cNvPr id="181" name="直線コネクタ 180"/>
        <xdr:cNvCxnSpPr/>
      </xdr:nvCxnSpPr>
      <xdr:spPr>
        <a:xfrm flipV="1">
          <a:off x="1130300" y="12809131"/>
          <a:ext cx="889000" cy="36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147656</xdr:rowOff>
    </xdr:from>
    <xdr:to>
      <xdr:col>24</xdr:col>
      <xdr:colOff>114300</xdr:colOff>
      <xdr:row>75</xdr:row>
      <xdr:rowOff>77806</xdr:rowOff>
    </xdr:to>
    <xdr:sp macro="" textlink="">
      <xdr:nvSpPr>
        <xdr:cNvPr id="191" name="楕円 190"/>
        <xdr:cNvSpPr/>
      </xdr:nvSpPr>
      <xdr:spPr>
        <a:xfrm>
          <a:off x="4584700" y="128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170533</xdr:rowOff>
    </xdr:from>
    <xdr:ext cx="599010" cy="259045"/>
    <xdr:sp macro="" textlink="">
      <xdr:nvSpPr>
        <xdr:cNvPr id="192" name="民生費該当値テキスト"/>
        <xdr:cNvSpPr txBox="1"/>
      </xdr:nvSpPr>
      <xdr:spPr>
        <a:xfrm>
          <a:off x="4686300" y="1268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126343</xdr:rowOff>
    </xdr:from>
    <xdr:to>
      <xdr:col>20</xdr:col>
      <xdr:colOff>38100</xdr:colOff>
      <xdr:row>76</xdr:row>
      <xdr:rowOff>56493</xdr:rowOff>
    </xdr:to>
    <xdr:sp macro="" textlink="">
      <xdr:nvSpPr>
        <xdr:cNvPr id="193" name="楕円 192"/>
        <xdr:cNvSpPr/>
      </xdr:nvSpPr>
      <xdr:spPr>
        <a:xfrm>
          <a:off x="3746500" y="12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73020</xdr:rowOff>
    </xdr:from>
    <xdr:ext cx="599010" cy="259045"/>
    <xdr:sp macro="" textlink="">
      <xdr:nvSpPr>
        <xdr:cNvPr id="194" name="テキスト ボックス 193"/>
        <xdr:cNvSpPr txBox="1"/>
      </xdr:nvSpPr>
      <xdr:spPr>
        <a:xfrm>
          <a:off x="3497795" y="1276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136818</xdr:rowOff>
    </xdr:from>
    <xdr:to>
      <xdr:col>15</xdr:col>
      <xdr:colOff>101600</xdr:colOff>
      <xdr:row>76</xdr:row>
      <xdr:rowOff>66968</xdr:rowOff>
    </xdr:to>
    <xdr:sp macro="" textlink="">
      <xdr:nvSpPr>
        <xdr:cNvPr id="195" name="楕円 194"/>
        <xdr:cNvSpPr/>
      </xdr:nvSpPr>
      <xdr:spPr>
        <a:xfrm>
          <a:off x="2857500" y="129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83495</xdr:rowOff>
    </xdr:from>
    <xdr:ext cx="599010" cy="259045"/>
    <xdr:sp macro="" textlink="">
      <xdr:nvSpPr>
        <xdr:cNvPr id="196" name="テキスト ボックス 195"/>
        <xdr:cNvSpPr txBox="1"/>
      </xdr:nvSpPr>
      <xdr:spPr>
        <a:xfrm>
          <a:off x="2608795" y="1277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71031</xdr:rowOff>
    </xdr:from>
    <xdr:to>
      <xdr:col>10</xdr:col>
      <xdr:colOff>165100</xdr:colOff>
      <xdr:row>75</xdr:row>
      <xdr:rowOff>1181</xdr:rowOff>
    </xdr:to>
    <xdr:sp macro="" textlink="">
      <xdr:nvSpPr>
        <xdr:cNvPr id="197" name="楕円 196"/>
        <xdr:cNvSpPr/>
      </xdr:nvSpPr>
      <xdr:spPr>
        <a:xfrm>
          <a:off x="1968500" y="127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17708</xdr:rowOff>
    </xdr:from>
    <xdr:ext cx="599010" cy="259045"/>
    <xdr:sp macro="" textlink="">
      <xdr:nvSpPr>
        <xdr:cNvPr id="198" name="テキスト ボックス 197"/>
        <xdr:cNvSpPr txBox="1"/>
      </xdr:nvSpPr>
      <xdr:spPr>
        <a:xfrm>
          <a:off x="1719795" y="12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91447</xdr:rowOff>
    </xdr:from>
    <xdr:to>
      <xdr:col>6</xdr:col>
      <xdr:colOff>38100</xdr:colOff>
      <xdr:row>77</xdr:row>
      <xdr:rowOff>21597</xdr:rowOff>
    </xdr:to>
    <xdr:sp macro="" textlink="">
      <xdr:nvSpPr>
        <xdr:cNvPr id="199" name="楕円 198"/>
        <xdr:cNvSpPr/>
      </xdr:nvSpPr>
      <xdr:spPr>
        <a:xfrm>
          <a:off x="1079500" y="131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38124</xdr:rowOff>
    </xdr:from>
    <xdr:ext cx="599010" cy="259045"/>
    <xdr:sp macro="" textlink="">
      <xdr:nvSpPr>
        <xdr:cNvPr id="200" name="テキスト ボックス 199"/>
        <xdr:cNvSpPr txBox="1"/>
      </xdr:nvSpPr>
      <xdr:spPr>
        <a:xfrm>
          <a:off x="830795" y="1289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16001</xdr:rowOff>
    </xdr:from>
    <xdr:to>
      <xdr:col>24</xdr:col>
      <xdr:colOff>63500</xdr:colOff>
      <xdr:row>97</xdr:row>
      <xdr:rowOff>78502</xdr:rowOff>
    </xdr:to>
    <xdr:cxnSp macro="">
      <xdr:nvCxnSpPr>
        <xdr:cNvPr id="227" name="直線コネクタ 226"/>
        <xdr:cNvCxnSpPr/>
      </xdr:nvCxnSpPr>
      <xdr:spPr>
        <a:xfrm>
          <a:off x="3797300" y="16646651"/>
          <a:ext cx="838200" cy="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16001</xdr:rowOff>
    </xdr:from>
    <xdr:to>
      <xdr:col>19</xdr:col>
      <xdr:colOff>177800</xdr:colOff>
      <xdr:row>97</xdr:row>
      <xdr:rowOff>52281</xdr:rowOff>
    </xdr:to>
    <xdr:cxnSp macro="">
      <xdr:nvCxnSpPr>
        <xdr:cNvPr id="230" name="直線コネクタ 229"/>
        <xdr:cNvCxnSpPr/>
      </xdr:nvCxnSpPr>
      <xdr:spPr>
        <a:xfrm flipV="1">
          <a:off x="2908300" y="16646651"/>
          <a:ext cx="8890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52281</xdr:rowOff>
    </xdr:from>
    <xdr:to>
      <xdr:col>15</xdr:col>
      <xdr:colOff>50800</xdr:colOff>
      <xdr:row>97</xdr:row>
      <xdr:rowOff>76298</xdr:rowOff>
    </xdr:to>
    <xdr:cxnSp macro="">
      <xdr:nvCxnSpPr>
        <xdr:cNvPr id="233" name="直線コネクタ 232"/>
        <xdr:cNvCxnSpPr/>
      </xdr:nvCxnSpPr>
      <xdr:spPr>
        <a:xfrm flipV="1">
          <a:off x="2019300" y="16682931"/>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49752</xdr:rowOff>
    </xdr:from>
    <xdr:to>
      <xdr:col>10</xdr:col>
      <xdr:colOff>114300</xdr:colOff>
      <xdr:row>97</xdr:row>
      <xdr:rowOff>76298</xdr:rowOff>
    </xdr:to>
    <xdr:cxnSp macro="">
      <xdr:nvCxnSpPr>
        <xdr:cNvPr id="236" name="直線コネクタ 235"/>
        <xdr:cNvCxnSpPr/>
      </xdr:nvCxnSpPr>
      <xdr:spPr>
        <a:xfrm>
          <a:off x="1130300" y="16680402"/>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27702</xdr:rowOff>
    </xdr:from>
    <xdr:to>
      <xdr:col>24</xdr:col>
      <xdr:colOff>114300</xdr:colOff>
      <xdr:row>97</xdr:row>
      <xdr:rowOff>129302</xdr:rowOff>
    </xdr:to>
    <xdr:sp macro="" textlink="">
      <xdr:nvSpPr>
        <xdr:cNvPr id="246" name="楕円 245"/>
        <xdr:cNvSpPr/>
      </xdr:nvSpPr>
      <xdr:spPr>
        <a:xfrm>
          <a:off x="4584700" y="166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6129</xdr:rowOff>
    </xdr:from>
    <xdr:ext cx="599010" cy="259045"/>
    <xdr:sp macro="" textlink="">
      <xdr:nvSpPr>
        <xdr:cNvPr id="247" name="衛生費該当値テキスト"/>
        <xdr:cNvSpPr txBox="1"/>
      </xdr:nvSpPr>
      <xdr:spPr>
        <a:xfrm>
          <a:off x="4686300" y="1663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136651</xdr:rowOff>
    </xdr:from>
    <xdr:to>
      <xdr:col>20</xdr:col>
      <xdr:colOff>38100</xdr:colOff>
      <xdr:row>97</xdr:row>
      <xdr:rowOff>66801</xdr:rowOff>
    </xdr:to>
    <xdr:sp macro="" textlink="">
      <xdr:nvSpPr>
        <xdr:cNvPr id="248" name="楕円 247"/>
        <xdr:cNvSpPr/>
      </xdr:nvSpPr>
      <xdr:spPr>
        <a:xfrm>
          <a:off x="3746500" y="16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83328</xdr:rowOff>
    </xdr:from>
    <xdr:ext cx="599010" cy="259045"/>
    <xdr:sp macro="" textlink="">
      <xdr:nvSpPr>
        <xdr:cNvPr id="249" name="テキスト ボックス 248"/>
        <xdr:cNvSpPr txBox="1"/>
      </xdr:nvSpPr>
      <xdr:spPr>
        <a:xfrm>
          <a:off x="3497795" y="1637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xdr:rowOff>
    </xdr:from>
    <xdr:to>
      <xdr:col>15</xdr:col>
      <xdr:colOff>101600</xdr:colOff>
      <xdr:row>97</xdr:row>
      <xdr:rowOff>103081</xdr:rowOff>
    </xdr:to>
    <xdr:sp macro="" textlink="">
      <xdr:nvSpPr>
        <xdr:cNvPr id="250" name="楕円 249"/>
        <xdr:cNvSpPr/>
      </xdr:nvSpPr>
      <xdr:spPr>
        <a:xfrm>
          <a:off x="2857500" y="166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119608</xdr:rowOff>
    </xdr:from>
    <xdr:ext cx="599010" cy="259045"/>
    <xdr:sp macro="" textlink="">
      <xdr:nvSpPr>
        <xdr:cNvPr id="251" name="テキスト ボックス 250"/>
        <xdr:cNvSpPr txBox="1"/>
      </xdr:nvSpPr>
      <xdr:spPr>
        <a:xfrm>
          <a:off x="2608795" y="1640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25498</xdr:rowOff>
    </xdr:from>
    <xdr:to>
      <xdr:col>10</xdr:col>
      <xdr:colOff>165100</xdr:colOff>
      <xdr:row>97</xdr:row>
      <xdr:rowOff>127098</xdr:rowOff>
    </xdr:to>
    <xdr:sp macro="" textlink="">
      <xdr:nvSpPr>
        <xdr:cNvPr id="252" name="楕円 251"/>
        <xdr:cNvSpPr/>
      </xdr:nvSpPr>
      <xdr:spPr>
        <a:xfrm>
          <a:off x="1968500" y="166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118225</xdr:rowOff>
    </xdr:from>
    <xdr:ext cx="599010" cy="259045"/>
    <xdr:sp macro="" textlink="">
      <xdr:nvSpPr>
        <xdr:cNvPr id="253" name="テキスト ボックス 252"/>
        <xdr:cNvSpPr txBox="1"/>
      </xdr:nvSpPr>
      <xdr:spPr>
        <a:xfrm>
          <a:off x="1719795" y="1674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170402</xdr:rowOff>
    </xdr:from>
    <xdr:to>
      <xdr:col>6</xdr:col>
      <xdr:colOff>38100</xdr:colOff>
      <xdr:row>97</xdr:row>
      <xdr:rowOff>100552</xdr:rowOff>
    </xdr:to>
    <xdr:sp macro="" textlink="">
      <xdr:nvSpPr>
        <xdr:cNvPr id="254" name="楕円 253"/>
        <xdr:cNvSpPr/>
      </xdr:nvSpPr>
      <xdr:spPr>
        <a:xfrm>
          <a:off x="1079500" y="166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117079</xdr:rowOff>
    </xdr:from>
    <xdr:ext cx="599010" cy="259045"/>
    <xdr:sp macro="" textlink="">
      <xdr:nvSpPr>
        <xdr:cNvPr id="255" name="テキスト ボックス 254"/>
        <xdr:cNvSpPr txBox="1"/>
      </xdr:nvSpPr>
      <xdr:spPr>
        <a:xfrm>
          <a:off x="830795" y="164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24165</xdr:rowOff>
    </xdr:from>
    <xdr:to>
      <xdr:col>55</xdr:col>
      <xdr:colOff>0</xdr:colOff>
      <xdr:row>58</xdr:row>
      <xdr:rowOff>51731</xdr:rowOff>
    </xdr:to>
    <xdr:cxnSp macro="">
      <xdr:nvCxnSpPr>
        <xdr:cNvPr id="339" name="直線コネクタ 338"/>
        <xdr:cNvCxnSpPr/>
      </xdr:nvCxnSpPr>
      <xdr:spPr>
        <a:xfrm>
          <a:off x="9639300" y="9968265"/>
          <a:ext cx="8382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2991</xdr:rowOff>
    </xdr:from>
    <xdr:to>
      <xdr:col>50</xdr:col>
      <xdr:colOff>114300</xdr:colOff>
      <xdr:row>58</xdr:row>
      <xdr:rowOff>24165</xdr:rowOff>
    </xdr:to>
    <xdr:cxnSp macro="">
      <xdr:nvCxnSpPr>
        <xdr:cNvPr id="342" name="直線コネクタ 341"/>
        <xdr:cNvCxnSpPr/>
      </xdr:nvCxnSpPr>
      <xdr:spPr>
        <a:xfrm>
          <a:off x="8750300" y="9947091"/>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161867</xdr:rowOff>
    </xdr:from>
    <xdr:to>
      <xdr:col>45</xdr:col>
      <xdr:colOff>177800</xdr:colOff>
      <xdr:row>58</xdr:row>
      <xdr:rowOff>2991</xdr:rowOff>
    </xdr:to>
    <xdr:cxnSp macro="">
      <xdr:nvCxnSpPr>
        <xdr:cNvPr id="345" name="直線コネクタ 344"/>
        <xdr:cNvCxnSpPr/>
      </xdr:nvCxnSpPr>
      <xdr:spPr>
        <a:xfrm>
          <a:off x="7861300" y="9934517"/>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161867</xdr:rowOff>
    </xdr:from>
    <xdr:to>
      <xdr:col>41</xdr:col>
      <xdr:colOff>50800</xdr:colOff>
      <xdr:row>58</xdr:row>
      <xdr:rowOff>52248</xdr:rowOff>
    </xdr:to>
    <xdr:cxnSp macro="">
      <xdr:nvCxnSpPr>
        <xdr:cNvPr id="348" name="直線コネクタ 347"/>
        <xdr:cNvCxnSpPr/>
      </xdr:nvCxnSpPr>
      <xdr:spPr>
        <a:xfrm flipV="1">
          <a:off x="6972300" y="9934517"/>
          <a:ext cx="8890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931</xdr:rowOff>
    </xdr:from>
    <xdr:to>
      <xdr:col>55</xdr:col>
      <xdr:colOff>50800</xdr:colOff>
      <xdr:row>58</xdr:row>
      <xdr:rowOff>102531</xdr:rowOff>
    </xdr:to>
    <xdr:sp macro="" textlink="">
      <xdr:nvSpPr>
        <xdr:cNvPr id="358" name="楕円 357"/>
        <xdr:cNvSpPr/>
      </xdr:nvSpPr>
      <xdr:spPr>
        <a:xfrm>
          <a:off x="10426700" y="99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131758</xdr:rowOff>
    </xdr:from>
    <xdr:ext cx="599010" cy="259045"/>
    <xdr:sp macro="" textlink="">
      <xdr:nvSpPr>
        <xdr:cNvPr id="359" name="農林水産業費該当値テキスト"/>
        <xdr:cNvSpPr txBox="1"/>
      </xdr:nvSpPr>
      <xdr:spPr>
        <a:xfrm>
          <a:off x="10528300" y="973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144815</xdr:rowOff>
    </xdr:from>
    <xdr:to>
      <xdr:col>50</xdr:col>
      <xdr:colOff>165100</xdr:colOff>
      <xdr:row>58</xdr:row>
      <xdr:rowOff>74965</xdr:rowOff>
    </xdr:to>
    <xdr:sp macro="" textlink="">
      <xdr:nvSpPr>
        <xdr:cNvPr id="360" name="楕円 359"/>
        <xdr:cNvSpPr/>
      </xdr:nvSpPr>
      <xdr:spPr>
        <a:xfrm>
          <a:off x="9588500" y="9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91492</xdr:rowOff>
    </xdr:from>
    <xdr:ext cx="599010" cy="259045"/>
    <xdr:sp macro="" textlink="">
      <xdr:nvSpPr>
        <xdr:cNvPr id="361" name="テキスト ボックス 360"/>
        <xdr:cNvSpPr txBox="1"/>
      </xdr:nvSpPr>
      <xdr:spPr>
        <a:xfrm>
          <a:off x="9339795" y="96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123641</xdr:rowOff>
    </xdr:from>
    <xdr:to>
      <xdr:col>46</xdr:col>
      <xdr:colOff>38100</xdr:colOff>
      <xdr:row>58</xdr:row>
      <xdr:rowOff>53791</xdr:rowOff>
    </xdr:to>
    <xdr:sp macro="" textlink="">
      <xdr:nvSpPr>
        <xdr:cNvPr id="362" name="楕円 361"/>
        <xdr:cNvSpPr/>
      </xdr:nvSpPr>
      <xdr:spPr>
        <a:xfrm>
          <a:off x="8699500" y="9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70318</xdr:rowOff>
    </xdr:from>
    <xdr:ext cx="599010" cy="259045"/>
    <xdr:sp macro="" textlink="">
      <xdr:nvSpPr>
        <xdr:cNvPr id="363" name="テキスト ボックス 362"/>
        <xdr:cNvSpPr txBox="1"/>
      </xdr:nvSpPr>
      <xdr:spPr>
        <a:xfrm>
          <a:off x="8450795" y="967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111067</xdr:rowOff>
    </xdr:from>
    <xdr:to>
      <xdr:col>41</xdr:col>
      <xdr:colOff>101600</xdr:colOff>
      <xdr:row>58</xdr:row>
      <xdr:rowOff>41217</xdr:rowOff>
    </xdr:to>
    <xdr:sp macro="" textlink="">
      <xdr:nvSpPr>
        <xdr:cNvPr id="364" name="楕円 363"/>
        <xdr:cNvSpPr/>
      </xdr:nvSpPr>
      <xdr:spPr>
        <a:xfrm>
          <a:off x="7810500" y="98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57744</xdr:rowOff>
    </xdr:from>
    <xdr:ext cx="599010" cy="259045"/>
    <xdr:sp macro="" textlink="">
      <xdr:nvSpPr>
        <xdr:cNvPr id="365" name="テキスト ボックス 364"/>
        <xdr:cNvSpPr txBox="1"/>
      </xdr:nvSpPr>
      <xdr:spPr>
        <a:xfrm>
          <a:off x="7561795" y="965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xdr:rowOff>
    </xdr:from>
    <xdr:to>
      <xdr:col>36</xdr:col>
      <xdr:colOff>165100</xdr:colOff>
      <xdr:row>58</xdr:row>
      <xdr:rowOff>103048</xdr:rowOff>
    </xdr:to>
    <xdr:sp macro="" textlink="">
      <xdr:nvSpPr>
        <xdr:cNvPr id="366" name="楕円 365"/>
        <xdr:cNvSpPr/>
      </xdr:nvSpPr>
      <xdr:spPr>
        <a:xfrm>
          <a:off x="6921500" y="99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119575</xdr:rowOff>
    </xdr:from>
    <xdr:ext cx="599010" cy="259045"/>
    <xdr:sp macro="" textlink="">
      <xdr:nvSpPr>
        <xdr:cNvPr id="367" name="テキスト ボックス 366"/>
        <xdr:cNvSpPr txBox="1"/>
      </xdr:nvSpPr>
      <xdr:spPr>
        <a:xfrm>
          <a:off x="6672795" y="97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130288</xdr:rowOff>
    </xdr:from>
    <xdr:to>
      <xdr:col>55</xdr:col>
      <xdr:colOff>0</xdr:colOff>
      <xdr:row>79</xdr:row>
      <xdr:rowOff>24028</xdr:rowOff>
    </xdr:to>
    <xdr:cxnSp macro="">
      <xdr:nvCxnSpPr>
        <xdr:cNvPr id="398" name="直線コネクタ 397"/>
        <xdr:cNvCxnSpPr/>
      </xdr:nvCxnSpPr>
      <xdr:spPr>
        <a:xfrm flipV="1">
          <a:off x="9639300" y="13503388"/>
          <a:ext cx="8382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24028</xdr:rowOff>
    </xdr:from>
    <xdr:to>
      <xdr:col>50</xdr:col>
      <xdr:colOff>114300</xdr:colOff>
      <xdr:row>79</xdr:row>
      <xdr:rowOff>51157</xdr:rowOff>
    </xdr:to>
    <xdr:cxnSp macro="">
      <xdr:nvCxnSpPr>
        <xdr:cNvPr id="401" name="直線コネクタ 400"/>
        <xdr:cNvCxnSpPr/>
      </xdr:nvCxnSpPr>
      <xdr:spPr>
        <a:xfrm flipV="1">
          <a:off x="8750300" y="13568578"/>
          <a:ext cx="889000" cy="2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37247</xdr:rowOff>
    </xdr:from>
    <xdr:to>
      <xdr:col>45</xdr:col>
      <xdr:colOff>177800</xdr:colOff>
      <xdr:row>79</xdr:row>
      <xdr:rowOff>51157</xdr:rowOff>
    </xdr:to>
    <xdr:cxnSp macro="">
      <xdr:nvCxnSpPr>
        <xdr:cNvPr id="404" name="直線コネクタ 403"/>
        <xdr:cNvCxnSpPr/>
      </xdr:nvCxnSpPr>
      <xdr:spPr>
        <a:xfrm>
          <a:off x="7861300" y="13581797"/>
          <a:ext cx="889000" cy="1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37247</xdr:rowOff>
    </xdr:from>
    <xdr:to>
      <xdr:col>41</xdr:col>
      <xdr:colOff>50800</xdr:colOff>
      <xdr:row>79</xdr:row>
      <xdr:rowOff>56100</xdr:rowOff>
    </xdr:to>
    <xdr:cxnSp macro="">
      <xdr:nvCxnSpPr>
        <xdr:cNvPr id="407" name="直線コネクタ 406"/>
        <xdr:cNvCxnSpPr/>
      </xdr:nvCxnSpPr>
      <xdr:spPr>
        <a:xfrm flipV="1">
          <a:off x="6972300" y="13581797"/>
          <a:ext cx="889000" cy="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79488</xdr:rowOff>
    </xdr:from>
    <xdr:to>
      <xdr:col>55</xdr:col>
      <xdr:colOff>50800</xdr:colOff>
      <xdr:row>79</xdr:row>
      <xdr:rowOff>9638</xdr:rowOff>
    </xdr:to>
    <xdr:sp macro="" textlink="">
      <xdr:nvSpPr>
        <xdr:cNvPr id="417" name="楕円 416"/>
        <xdr:cNvSpPr/>
      </xdr:nvSpPr>
      <xdr:spPr>
        <a:xfrm>
          <a:off x="10426700" y="134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57915</xdr:rowOff>
    </xdr:from>
    <xdr:ext cx="534377" cy="259045"/>
    <xdr:sp macro="" textlink="">
      <xdr:nvSpPr>
        <xdr:cNvPr id="418" name="商工費該当値テキスト"/>
        <xdr:cNvSpPr txBox="1"/>
      </xdr:nvSpPr>
      <xdr:spPr>
        <a:xfrm>
          <a:off x="10528300" y="134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144678</xdr:rowOff>
    </xdr:from>
    <xdr:to>
      <xdr:col>50</xdr:col>
      <xdr:colOff>165100</xdr:colOff>
      <xdr:row>79</xdr:row>
      <xdr:rowOff>74828</xdr:rowOff>
    </xdr:to>
    <xdr:sp macro="" textlink="">
      <xdr:nvSpPr>
        <xdr:cNvPr id="419" name="楕円 418"/>
        <xdr:cNvSpPr/>
      </xdr:nvSpPr>
      <xdr:spPr>
        <a:xfrm>
          <a:off x="95885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65955</xdr:rowOff>
    </xdr:from>
    <xdr:ext cx="534377" cy="259045"/>
    <xdr:sp macro="" textlink="">
      <xdr:nvSpPr>
        <xdr:cNvPr id="420" name="テキスト ボックス 419"/>
        <xdr:cNvSpPr txBox="1"/>
      </xdr:nvSpPr>
      <xdr:spPr>
        <a:xfrm>
          <a:off x="9372111" y="136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357</xdr:rowOff>
    </xdr:from>
    <xdr:to>
      <xdr:col>46</xdr:col>
      <xdr:colOff>38100</xdr:colOff>
      <xdr:row>79</xdr:row>
      <xdr:rowOff>101957</xdr:rowOff>
    </xdr:to>
    <xdr:sp macro="" textlink="">
      <xdr:nvSpPr>
        <xdr:cNvPr id="421" name="楕円 420"/>
        <xdr:cNvSpPr/>
      </xdr:nvSpPr>
      <xdr:spPr>
        <a:xfrm>
          <a:off x="8699500" y="13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93084</xdr:rowOff>
    </xdr:from>
    <xdr:ext cx="534377" cy="259045"/>
    <xdr:sp macro="" textlink="">
      <xdr:nvSpPr>
        <xdr:cNvPr id="422" name="テキスト ボックス 421"/>
        <xdr:cNvSpPr txBox="1"/>
      </xdr:nvSpPr>
      <xdr:spPr>
        <a:xfrm>
          <a:off x="8483111" y="13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157897</xdr:rowOff>
    </xdr:from>
    <xdr:to>
      <xdr:col>41</xdr:col>
      <xdr:colOff>101600</xdr:colOff>
      <xdr:row>79</xdr:row>
      <xdr:rowOff>88047</xdr:rowOff>
    </xdr:to>
    <xdr:sp macro="" textlink="">
      <xdr:nvSpPr>
        <xdr:cNvPr id="423" name="楕円 422"/>
        <xdr:cNvSpPr/>
      </xdr:nvSpPr>
      <xdr:spPr>
        <a:xfrm>
          <a:off x="7810500" y="135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79174</xdr:rowOff>
    </xdr:from>
    <xdr:ext cx="534377" cy="259045"/>
    <xdr:sp macro="" textlink="">
      <xdr:nvSpPr>
        <xdr:cNvPr id="424" name="テキスト ボックス 423"/>
        <xdr:cNvSpPr txBox="1"/>
      </xdr:nvSpPr>
      <xdr:spPr>
        <a:xfrm>
          <a:off x="7594111" y="136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5300</xdr:rowOff>
    </xdr:from>
    <xdr:to>
      <xdr:col>36</xdr:col>
      <xdr:colOff>165100</xdr:colOff>
      <xdr:row>79</xdr:row>
      <xdr:rowOff>106900</xdr:rowOff>
    </xdr:to>
    <xdr:sp macro="" textlink="">
      <xdr:nvSpPr>
        <xdr:cNvPr id="425" name="楕円 424"/>
        <xdr:cNvSpPr/>
      </xdr:nvSpPr>
      <xdr:spPr>
        <a:xfrm>
          <a:off x="6921500" y="135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98027</xdr:rowOff>
    </xdr:from>
    <xdr:ext cx="534377" cy="259045"/>
    <xdr:sp macro="" textlink="">
      <xdr:nvSpPr>
        <xdr:cNvPr id="426" name="テキスト ボックス 425"/>
        <xdr:cNvSpPr txBox="1"/>
      </xdr:nvSpPr>
      <xdr:spPr>
        <a:xfrm>
          <a:off x="6705111" y="136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118689</xdr:rowOff>
    </xdr:from>
    <xdr:to>
      <xdr:col>55</xdr:col>
      <xdr:colOff>0</xdr:colOff>
      <xdr:row>97</xdr:row>
      <xdr:rowOff>46307</xdr:rowOff>
    </xdr:to>
    <xdr:cxnSp macro="">
      <xdr:nvCxnSpPr>
        <xdr:cNvPr id="457" name="直線コネクタ 456"/>
        <xdr:cNvCxnSpPr/>
      </xdr:nvCxnSpPr>
      <xdr:spPr>
        <a:xfrm flipV="1">
          <a:off x="9639300" y="16577889"/>
          <a:ext cx="838200" cy="9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46307</xdr:rowOff>
    </xdr:from>
    <xdr:to>
      <xdr:col>50</xdr:col>
      <xdr:colOff>114300</xdr:colOff>
      <xdr:row>98</xdr:row>
      <xdr:rowOff>31325</xdr:rowOff>
    </xdr:to>
    <xdr:cxnSp macro="">
      <xdr:nvCxnSpPr>
        <xdr:cNvPr id="460" name="直線コネクタ 459"/>
        <xdr:cNvCxnSpPr/>
      </xdr:nvCxnSpPr>
      <xdr:spPr>
        <a:xfrm flipV="1">
          <a:off x="8750300" y="16676957"/>
          <a:ext cx="889000" cy="15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31325</xdr:rowOff>
    </xdr:from>
    <xdr:to>
      <xdr:col>45</xdr:col>
      <xdr:colOff>177800</xdr:colOff>
      <xdr:row>98</xdr:row>
      <xdr:rowOff>81868</xdr:rowOff>
    </xdr:to>
    <xdr:cxnSp macro="">
      <xdr:nvCxnSpPr>
        <xdr:cNvPr id="463" name="直線コネクタ 462"/>
        <xdr:cNvCxnSpPr/>
      </xdr:nvCxnSpPr>
      <xdr:spPr>
        <a:xfrm flipV="1">
          <a:off x="7861300" y="16833425"/>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81868</xdr:rowOff>
    </xdr:from>
    <xdr:to>
      <xdr:col>41</xdr:col>
      <xdr:colOff>50800</xdr:colOff>
      <xdr:row>98</xdr:row>
      <xdr:rowOff>86900</xdr:rowOff>
    </xdr:to>
    <xdr:cxnSp macro="">
      <xdr:nvCxnSpPr>
        <xdr:cNvPr id="466" name="直線コネクタ 465"/>
        <xdr:cNvCxnSpPr/>
      </xdr:nvCxnSpPr>
      <xdr:spPr>
        <a:xfrm flipV="1">
          <a:off x="6972300" y="16883968"/>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67889</xdr:rowOff>
    </xdr:from>
    <xdr:to>
      <xdr:col>55</xdr:col>
      <xdr:colOff>50800</xdr:colOff>
      <xdr:row>96</xdr:row>
      <xdr:rowOff>169489</xdr:rowOff>
    </xdr:to>
    <xdr:sp macro="" textlink="">
      <xdr:nvSpPr>
        <xdr:cNvPr id="476" name="楕円 475"/>
        <xdr:cNvSpPr/>
      </xdr:nvSpPr>
      <xdr:spPr>
        <a:xfrm>
          <a:off x="10426700" y="165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90766</xdr:rowOff>
    </xdr:from>
    <xdr:ext cx="599010" cy="259045"/>
    <xdr:sp macro="" textlink="">
      <xdr:nvSpPr>
        <xdr:cNvPr id="477" name="土木費該当値テキスト"/>
        <xdr:cNvSpPr txBox="1"/>
      </xdr:nvSpPr>
      <xdr:spPr>
        <a:xfrm>
          <a:off x="10528300" y="1637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166957</xdr:rowOff>
    </xdr:from>
    <xdr:to>
      <xdr:col>50</xdr:col>
      <xdr:colOff>165100</xdr:colOff>
      <xdr:row>97</xdr:row>
      <xdr:rowOff>97107</xdr:rowOff>
    </xdr:to>
    <xdr:sp macro="" textlink="">
      <xdr:nvSpPr>
        <xdr:cNvPr id="478" name="楕円 477"/>
        <xdr:cNvSpPr/>
      </xdr:nvSpPr>
      <xdr:spPr>
        <a:xfrm>
          <a:off x="9588500" y="16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113634</xdr:rowOff>
    </xdr:from>
    <xdr:ext cx="599010" cy="259045"/>
    <xdr:sp macro="" textlink="">
      <xdr:nvSpPr>
        <xdr:cNvPr id="479" name="テキスト ボックス 478"/>
        <xdr:cNvSpPr txBox="1"/>
      </xdr:nvSpPr>
      <xdr:spPr>
        <a:xfrm>
          <a:off x="9339795" y="164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151975</xdr:rowOff>
    </xdr:from>
    <xdr:to>
      <xdr:col>46</xdr:col>
      <xdr:colOff>38100</xdr:colOff>
      <xdr:row>98</xdr:row>
      <xdr:rowOff>82125</xdr:rowOff>
    </xdr:to>
    <xdr:sp macro="" textlink="">
      <xdr:nvSpPr>
        <xdr:cNvPr id="480" name="楕円 479"/>
        <xdr:cNvSpPr/>
      </xdr:nvSpPr>
      <xdr:spPr>
        <a:xfrm>
          <a:off x="8699500" y="167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98652</xdr:rowOff>
    </xdr:from>
    <xdr:ext cx="599010" cy="259045"/>
    <xdr:sp macro="" textlink="">
      <xdr:nvSpPr>
        <xdr:cNvPr id="481" name="テキスト ボックス 480"/>
        <xdr:cNvSpPr txBox="1"/>
      </xdr:nvSpPr>
      <xdr:spPr>
        <a:xfrm>
          <a:off x="8450795" y="1655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31068</xdr:rowOff>
    </xdr:from>
    <xdr:to>
      <xdr:col>41</xdr:col>
      <xdr:colOff>101600</xdr:colOff>
      <xdr:row>98</xdr:row>
      <xdr:rowOff>132668</xdr:rowOff>
    </xdr:to>
    <xdr:sp macro="" textlink="">
      <xdr:nvSpPr>
        <xdr:cNvPr id="482" name="楕円 481"/>
        <xdr:cNvSpPr/>
      </xdr:nvSpPr>
      <xdr:spPr>
        <a:xfrm>
          <a:off x="7810500" y="16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149195</xdr:rowOff>
    </xdr:from>
    <xdr:ext cx="599010" cy="259045"/>
    <xdr:sp macro="" textlink="">
      <xdr:nvSpPr>
        <xdr:cNvPr id="483" name="テキスト ボックス 482"/>
        <xdr:cNvSpPr txBox="1"/>
      </xdr:nvSpPr>
      <xdr:spPr>
        <a:xfrm>
          <a:off x="7561795" y="1660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36100</xdr:rowOff>
    </xdr:from>
    <xdr:to>
      <xdr:col>36</xdr:col>
      <xdr:colOff>165100</xdr:colOff>
      <xdr:row>98</xdr:row>
      <xdr:rowOff>137700</xdr:rowOff>
    </xdr:to>
    <xdr:sp macro="" textlink="">
      <xdr:nvSpPr>
        <xdr:cNvPr id="484" name="楕円 483"/>
        <xdr:cNvSpPr/>
      </xdr:nvSpPr>
      <xdr:spPr>
        <a:xfrm>
          <a:off x="6921500" y="16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154227</xdr:rowOff>
    </xdr:from>
    <xdr:ext cx="599010" cy="259045"/>
    <xdr:sp macro="" textlink="">
      <xdr:nvSpPr>
        <xdr:cNvPr id="485" name="テキスト ボックス 484"/>
        <xdr:cNvSpPr txBox="1"/>
      </xdr:nvSpPr>
      <xdr:spPr>
        <a:xfrm>
          <a:off x="6672795" y="1661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130221</xdr:rowOff>
    </xdr:from>
    <xdr:to>
      <xdr:col>85</xdr:col>
      <xdr:colOff>127000</xdr:colOff>
      <xdr:row>37</xdr:row>
      <xdr:rowOff>113129</xdr:rowOff>
    </xdr:to>
    <xdr:cxnSp macro="">
      <xdr:nvCxnSpPr>
        <xdr:cNvPr id="514" name="直線コネクタ 513"/>
        <xdr:cNvCxnSpPr/>
      </xdr:nvCxnSpPr>
      <xdr:spPr>
        <a:xfrm flipV="1">
          <a:off x="15481300" y="5959521"/>
          <a:ext cx="838200" cy="4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155969</xdr:rowOff>
    </xdr:from>
    <xdr:to>
      <xdr:col>81</xdr:col>
      <xdr:colOff>50800</xdr:colOff>
      <xdr:row>37</xdr:row>
      <xdr:rowOff>113129</xdr:rowOff>
    </xdr:to>
    <xdr:cxnSp macro="">
      <xdr:nvCxnSpPr>
        <xdr:cNvPr id="517" name="直線コネクタ 516"/>
        <xdr:cNvCxnSpPr/>
      </xdr:nvCxnSpPr>
      <xdr:spPr>
        <a:xfrm>
          <a:off x="14592300" y="6328169"/>
          <a:ext cx="889000" cy="1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155969</xdr:rowOff>
    </xdr:from>
    <xdr:to>
      <xdr:col>76</xdr:col>
      <xdr:colOff>114300</xdr:colOff>
      <xdr:row>37</xdr:row>
      <xdr:rowOff>40541</xdr:rowOff>
    </xdr:to>
    <xdr:cxnSp macro="">
      <xdr:nvCxnSpPr>
        <xdr:cNvPr id="520" name="直線コネクタ 519"/>
        <xdr:cNvCxnSpPr/>
      </xdr:nvCxnSpPr>
      <xdr:spPr>
        <a:xfrm flipV="1">
          <a:off x="13703300" y="6328169"/>
          <a:ext cx="889000" cy="5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40541</xdr:rowOff>
    </xdr:from>
    <xdr:to>
      <xdr:col>71</xdr:col>
      <xdr:colOff>177800</xdr:colOff>
      <xdr:row>37</xdr:row>
      <xdr:rowOff>148189</xdr:rowOff>
    </xdr:to>
    <xdr:cxnSp macro="">
      <xdr:nvCxnSpPr>
        <xdr:cNvPr id="523" name="直線コネクタ 522"/>
        <xdr:cNvCxnSpPr/>
      </xdr:nvCxnSpPr>
      <xdr:spPr>
        <a:xfrm flipV="1">
          <a:off x="12814300" y="6384191"/>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79421</xdr:rowOff>
    </xdr:from>
    <xdr:to>
      <xdr:col>85</xdr:col>
      <xdr:colOff>177800</xdr:colOff>
      <xdr:row>35</xdr:row>
      <xdr:rowOff>9571</xdr:rowOff>
    </xdr:to>
    <xdr:sp macro="" textlink="">
      <xdr:nvSpPr>
        <xdr:cNvPr id="533" name="楕円 532"/>
        <xdr:cNvSpPr/>
      </xdr:nvSpPr>
      <xdr:spPr>
        <a:xfrm>
          <a:off x="16268700" y="59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102298</xdr:rowOff>
    </xdr:from>
    <xdr:ext cx="599010" cy="259045"/>
    <xdr:sp macro="" textlink="">
      <xdr:nvSpPr>
        <xdr:cNvPr id="534" name="消防費該当値テキスト"/>
        <xdr:cNvSpPr txBox="1"/>
      </xdr:nvSpPr>
      <xdr:spPr>
        <a:xfrm>
          <a:off x="16370300" y="576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62329</xdr:rowOff>
    </xdr:from>
    <xdr:to>
      <xdr:col>81</xdr:col>
      <xdr:colOff>101600</xdr:colOff>
      <xdr:row>37</xdr:row>
      <xdr:rowOff>163930</xdr:rowOff>
    </xdr:to>
    <xdr:sp macro="" textlink="">
      <xdr:nvSpPr>
        <xdr:cNvPr id="535" name="楕円 534"/>
        <xdr:cNvSpPr/>
      </xdr:nvSpPr>
      <xdr:spPr>
        <a:xfrm>
          <a:off x="15430500" y="6405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9006</xdr:rowOff>
    </xdr:from>
    <xdr:ext cx="534377" cy="259045"/>
    <xdr:sp macro="" textlink="">
      <xdr:nvSpPr>
        <xdr:cNvPr id="536" name="テキスト ボックス 535"/>
        <xdr:cNvSpPr txBox="1"/>
      </xdr:nvSpPr>
      <xdr:spPr>
        <a:xfrm>
          <a:off x="15214111" y="618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105169</xdr:rowOff>
    </xdr:from>
    <xdr:to>
      <xdr:col>76</xdr:col>
      <xdr:colOff>165100</xdr:colOff>
      <xdr:row>37</xdr:row>
      <xdr:rowOff>35319</xdr:rowOff>
    </xdr:to>
    <xdr:sp macro="" textlink="">
      <xdr:nvSpPr>
        <xdr:cNvPr id="537" name="楕円 536"/>
        <xdr:cNvSpPr/>
      </xdr:nvSpPr>
      <xdr:spPr>
        <a:xfrm>
          <a:off x="14541500" y="62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51846</xdr:rowOff>
    </xdr:from>
    <xdr:ext cx="599010" cy="259045"/>
    <xdr:sp macro="" textlink="">
      <xdr:nvSpPr>
        <xdr:cNvPr id="538" name="テキスト ボックス 537"/>
        <xdr:cNvSpPr txBox="1"/>
      </xdr:nvSpPr>
      <xdr:spPr>
        <a:xfrm>
          <a:off x="14292795" y="605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161191</xdr:rowOff>
    </xdr:from>
    <xdr:to>
      <xdr:col>72</xdr:col>
      <xdr:colOff>38100</xdr:colOff>
      <xdr:row>37</xdr:row>
      <xdr:rowOff>91341</xdr:rowOff>
    </xdr:to>
    <xdr:sp macro="" textlink="">
      <xdr:nvSpPr>
        <xdr:cNvPr id="539" name="楕円 538"/>
        <xdr:cNvSpPr/>
      </xdr:nvSpPr>
      <xdr:spPr>
        <a:xfrm>
          <a:off x="13652500" y="63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107868</xdr:rowOff>
    </xdr:from>
    <xdr:ext cx="534377" cy="259045"/>
    <xdr:sp macro="" textlink="">
      <xdr:nvSpPr>
        <xdr:cNvPr id="540" name="テキスト ボックス 539"/>
        <xdr:cNvSpPr txBox="1"/>
      </xdr:nvSpPr>
      <xdr:spPr>
        <a:xfrm>
          <a:off x="13436111" y="61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97389</xdr:rowOff>
    </xdr:from>
    <xdr:to>
      <xdr:col>67</xdr:col>
      <xdr:colOff>101600</xdr:colOff>
      <xdr:row>38</xdr:row>
      <xdr:rowOff>27539</xdr:rowOff>
    </xdr:to>
    <xdr:sp macro="" textlink="">
      <xdr:nvSpPr>
        <xdr:cNvPr id="541" name="楕円 540"/>
        <xdr:cNvSpPr/>
      </xdr:nvSpPr>
      <xdr:spPr>
        <a:xfrm>
          <a:off x="12763500" y="64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44066</xdr:rowOff>
    </xdr:from>
    <xdr:ext cx="534377" cy="259045"/>
    <xdr:sp macro="" textlink="">
      <xdr:nvSpPr>
        <xdr:cNvPr id="542" name="テキスト ボックス 541"/>
        <xdr:cNvSpPr txBox="1"/>
      </xdr:nvSpPr>
      <xdr:spPr>
        <a:xfrm>
          <a:off x="12547111" y="62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101836</xdr:rowOff>
    </xdr:from>
    <xdr:to>
      <xdr:col>85</xdr:col>
      <xdr:colOff>127000</xdr:colOff>
      <xdr:row>58</xdr:row>
      <xdr:rowOff>10850</xdr:rowOff>
    </xdr:to>
    <xdr:cxnSp macro="">
      <xdr:nvCxnSpPr>
        <xdr:cNvPr id="571" name="直線コネクタ 570"/>
        <xdr:cNvCxnSpPr/>
      </xdr:nvCxnSpPr>
      <xdr:spPr>
        <a:xfrm flipV="1">
          <a:off x="15481300" y="9874486"/>
          <a:ext cx="838200" cy="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10850</xdr:rowOff>
    </xdr:from>
    <xdr:to>
      <xdr:col>81</xdr:col>
      <xdr:colOff>50800</xdr:colOff>
      <xdr:row>58</xdr:row>
      <xdr:rowOff>50420</xdr:rowOff>
    </xdr:to>
    <xdr:cxnSp macro="">
      <xdr:nvCxnSpPr>
        <xdr:cNvPr id="574" name="直線コネクタ 573"/>
        <xdr:cNvCxnSpPr/>
      </xdr:nvCxnSpPr>
      <xdr:spPr>
        <a:xfrm flipV="1">
          <a:off x="14592300" y="9954950"/>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25259</xdr:rowOff>
    </xdr:from>
    <xdr:to>
      <xdr:col>76</xdr:col>
      <xdr:colOff>114300</xdr:colOff>
      <xdr:row>58</xdr:row>
      <xdr:rowOff>50420</xdr:rowOff>
    </xdr:to>
    <xdr:cxnSp macro="">
      <xdr:nvCxnSpPr>
        <xdr:cNvPr id="577" name="直線コネクタ 576"/>
        <xdr:cNvCxnSpPr/>
      </xdr:nvCxnSpPr>
      <xdr:spPr>
        <a:xfrm>
          <a:off x="13703300" y="9969359"/>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25259</xdr:rowOff>
    </xdr:from>
    <xdr:to>
      <xdr:col>71</xdr:col>
      <xdr:colOff>177800</xdr:colOff>
      <xdr:row>58</xdr:row>
      <xdr:rowOff>31349</xdr:rowOff>
    </xdr:to>
    <xdr:cxnSp macro="">
      <xdr:nvCxnSpPr>
        <xdr:cNvPr id="580" name="直線コネクタ 579"/>
        <xdr:cNvCxnSpPr/>
      </xdr:nvCxnSpPr>
      <xdr:spPr>
        <a:xfrm flipV="1">
          <a:off x="12814300" y="996935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51036</xdr:rowOff>
    </xdr:from>
    <xdr:to>
      <xdr:col>85</xdr:col>
      <xdr:colOff>177800</xdr:colOff>
      <xdr:row>57</xdr:row>
      <xdr:rowOff>152636</xdr:rowOff>
    </xdr:to>
    <xdr:sp macro="" textlink="">
      <xdr:nvSpPr>
        <xdr:cNvPr id="590" name="楕円 589"/>
        <xdr:cNvSpPr/>
      </xdr:nvSpPr>
      <xdr:spPr>
        <a:xfrm>
          <a:off x="16268700" y="98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73913</xdr:rowOff>
    </xdr:from>
    <xdr:ext cx="599010" cy="259045"/>
    <xdr:sp macro="" textlink="">
      <xdr:nvSpPr>
        <xdr:cNvPr id="591" name="教育費該当値テキスト"/>
        <xdr:cNvSpPr txBox="1"/>
      </xdr:nvSpPr>
      <xdr:spPr>
        <a:xfrm>
          <a:off x="16370300" y="96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131500</xdr:rowOff>
    </xdr:from>
    <xdr:to>
      <xdr:col>81</xdr:col>
      <xdr:colOff>101600</xdr:colOff>
      <xdr:row>58</xdr:row>
      <xdr:rowOff>61650</xdr:rowOff>
    </xdr:to>
    <xdr:sp macro="" textlink="">
      <xdr:nvSpPr>
        <xdr:cNvPr id="592" name="楕円 591"/>
        <xdr:cNvSpPr/>
      </xdr:nvSpPr>
      <xdr:spPr>
        <a:xfrm>
          <a:off x="15430500" y="9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52777</xdr:rowOff>
    </xdr:from>
    <xdr:ext cx="599010" cy="259045"/>
    <xdr:sp macro="" textlink="">
      <xdr:nvSpPr>
        <xdr:cNvPr id="593" name="テキスト ボックス 592"/>
        <xdr:cNvSpPr txBox="1"/>
      </xdr:nvSpPr>
      <xdr:spPr>
        <a:xfrm>
          <a:off x="15181795" y="99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171070</xdr:rowOff>
    </xdr:from>
    <xdr:to>
      <xdr:col>76</xdr:col>
      <xdr:colOff>165100</xdr:colOff>
      <xdr:row>58</xdr:row>
      <xdr:rowOff>101220</xdr:rowOff>
    </xdr:to>
    <xdr:sp macro="" textlink="">
      <xdr:nvSpPr>
        <xdr:cNvPr id="594" name="楕円 593"/>
        <xdr:cNvSpPr/>
      </xdr:nvSpPr>
      <xdr:spPr>
        <a:xfrm>
          <a:off x="14541500" y="99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92347</xdr:rowOff>
    </xdr:from>
    <xdr:ext cx="534377" cy="259045"/>
    <xdr:sp macro="" textlink="">
      <xdr:nvSpPr>
        <xdr:cNvPr id="595" name="テキスト ボックス 594"/>
        <xdr:cNvSpPr txBox="1"/>
      </xdr:nvSpPr>
      <xdr:spPr>
        <a:xfrm>
          <a:off x="14325111" y="100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145909</xdr:rowOff>
    </xdr:from>
    <xdr:to>
      <xdr:col>72</xdr:col>
      <xdr:colOff>38100</xdr:colOff>
      <xdr:row>58</xdr:row>
      <xdr:rowOff>76059</xdr:rowOff>
    </xdr:to>
    <xdr:sp macro="" textlink="">
      <xdr:nvSpPr>
        <xdr:cNvPr id="596" name="楕円 595"/>
        <xdr:cNvSpPr/>
      </xdr:nvSpPr>
      <xdr:spPr>
        <a:xfrm>
          <a:off x="13652500" y="99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67186</xdr:rowOff>
    </xdr:from>
    <xdr:ext cx="599010" cy="259045"/>
    <xdr:sp macro="" textlink="">
      <xdr:nvSpPr>
        <xdr:cNvPr id="597" name="テキスト ボックス 596"/>
        <xdr:cNvSpPr txBox="1"/>
      </xdr:nvSpPr>
      <xdr:spPr>
        <a:xfrm>
          <a:off x="13403795" y="1001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151999</xdr:rowOff>
    </xdr:from>
    <xdr:to>
      <xdr:col>67</xdr:col>
      <xdr:colOff>101600</xdr:colOff>
      <xdr:row>58</xdr:row>
      <xdr:rowOff>82149</xdr:rowOff>
    </xdr:to>
    <xdr:sp macro="" textlink="">
      <xdr:nvSpPr>
        <xdr:cNvPr id="598" name="楕円 597"/>
        <xdr:cNvSpPr/>
      </xdr:nvSpPr>
      <xdr:spPr>
        <a:xfrm>
          <a:off x="12763500" y="99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73276</xdr:rowOff>
    </xdr:from>
    <xdr:ext cx="534377" cy="259045"/>
    <xdr:sp macro="" textlink="">
      <xdr:nvSpPr>
        <xdr:cNvPr id="599" name="テキスト ボックス 598"/>
        <xdr:cNvSpPr txBox="1"/>
      </xdr:nvSpPr>
      <xdr:spPr>
        <a:xfrm>
          <a:off x="12547111" y="100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42683</xdr:rowOff>
    </xdr:from>
    <xdr:to>
      <xdr:col>85</xdr:col>
      <xdr:colOff>127000</xdr:colOff>
      <xdr:row>79</xdr:row>
      <xdr:rowOff>43428</xdr:rowOff>
    </xdr:to>
    <xdr:cxnSp macro="">
      <xdr:nvCxnSpPr>
        <xdr:cNvPr id="628" name="直線コネクタ 627"/>
        <xdr:cNvCxnSpPr/>
      </xdr:nvCxnSpPr>
      <xdr:spPr>
        <a:xfrm>
          <a:off x="15481300" y="13587233"/>
          <a:ext cx="8382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41737</xdr:rowOff>
    </xdr:from>
    <xdr:to>
      <xdr:col>81</xdr:col>
      <xdr:colOff>50800</xdr:colOff>
      <xdr:row>79</xdr:row>
      <xdr:rowOff>42683</xdr:rowOff>
    </xdr:to>
    <xdr:cxnSp macro="">
      <xdr:nvCxnSpPr>
        <xdr:cNvPr id="631" name="直線コネクタ 630"/>
        <xdr:cNvCxnSpPr/>
      </xdr:nvCxnSpPr>
      <xdr:spPr>
        <a:xfrm>
          <a:off x="14592300" y="1358628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20011</xdr:rowOff>
    </xdr:from>
    <xdr:to>
      <xdr:col>76</xdr:col>
      <xdr:colOff>114300</xdr:colOff>
      <xdr:row>79</xdr:row>
      <xdr:rowOff>41737</xdr:rowOff>
    </xdr:to>
    <xdr:cxnSp macro="">
      <xdr:nvCxnSpPr>
        <xdr:cNvPr id="634" name="直線コネクタ 633"/>
        <xdr:cNvCxnSpPr/>
      </xdr:nvCxnSpPr>
      <xdr:spPr>
        <a:xfrm>
          <a:off x="13703300" y="13564561"/>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20011</xdr:rowOff>
    </xdr:from>
    <xdr:to>
      <xdr:col>71</xdr:col>
      <xdr:colOff>177800</xdr:colOff>
      <xdr:row>79</xdr:row>
      <xdr:rowOff>33421</xdr:rowOff>
    </xdr:to>
    <xdr:cxnSp macro="">
      <xdr:nvCxnSpPr>
        <xdr:cNvPr id="637" name="直線コネクタ 636"/>
        <xdr:cNvCxnSpPr/>
      </xdr:nvCxnSpPr>
      <xdr:spPr>
        <a:xfrm flipV="1">
          <a:off x="12814300" y="13564561"/>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164078</xdr:rowOff>
    </xdr:from>
    <xdr:to>
      <xdr:col>85</xdr:col>
      <xdr:colOff>177800</xdr:colOff>
      <xdr:row>79</xdr:row>
      <xdr:rowOff>94228</xdr:rowOff>
    </xdr:to>
    <xdr:sp macro="" textlink="">
      <xdr:nvSpPr>
        <xdr:cNvPr id="647" name="楕円 646"/>
        <xdr:cNvSpPr/>
      </xdr:nvSpPr>
      <xdr:spPr>
        <a:xfrm>
          <a:off x="16268700" y="135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378565" cy="259045"/>
    <xdr:sp macro="" textlink="">
      <xdr:nvSpPr>
        <xdr:cNvPr id="648" name="災害復旧費該当値テキスト"/>
        <xdr:cNvSpPr txBox="1"/>
      </xdr:nvSpPr>
      <xdr:spPr>
        <a:xfrm>
          <a:off x="16370300" y="1347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163333</xdr:rowOff>
    </xdr:from>
    <xdr:to>
      <xdr:col>81</xdr:col>
      <xdr:colOff>101600</xdr:colOff>
      <xdr:row>79</xdr:row>
      <xdr:rowOff>93483</xdr:rowOff>
    </xdr:to>
    <xdr:sp macro="" textlink="">
      <xdr:nvSpPr>
        <xdr:cNvPr id="649" name="楕円 648"/>
        <xdr:cNvSpPr/>
      </xdr:nvSpPr>
      <xdr:spPr>
        <a:xfrm>
          <a:off x="15430500" y="135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84610</xdr:rowOff>
    </xdr:from>
    <xdr:ext cx="378565" cy="259045"/>
    <xdr:sp macro="" textlink="">
      <xdr:nvSpPr>
        <xdr:cNvPr id="650" name="テキスト ボックス 649"/>
        <xdr:cNvSpPr txBox="1"/>
      </xdr:nvSpPr>
      <xdr:spPr>
        <a:xfrm>
          <a:off x="15292017" y="1362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162387</xdr:rowOff>
    </xdr:from>
    <xdr:to>
      <xdr:col>76</xdr:col>
      <xdr:colOff>165100</xdr:colOff>
      <xdr:row>79</xdr:row>
      <xdr:rowOff>92537</xdr:rowOff>
    </xdr:to>
    <xdr:sp macro="" textlink="">
      <xdr:nvSpPr>
        <xdr:cNvPr id="651" name="楕円 650"/>
        <xdr:cNvSpPr/>
      </xdr:nvSpPr>
      <xdr:spPr>
        <a:xfrm>
          <a:off x="14541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83664</xdr:rowOff>
    </xdr:from>
    <xdr:ext cx="469744" cy="259045"/>
    <xdr:sp macro="" textlink="">
      <xdr:nvSpPr>
        <xdr:cNvPr id="652" name="テキスト ボックス 651"/>
        <xdr:cNvSpPr txBox="1"/>
      </xdr:nvSpPr>
      <xdr:spPr>
        <a:xfrm>
          <a:off x="14357428" y="1362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140661</xdr:rowOff>
    </xdr:from>
    <xdr:to>
      <xdr:col>72</xdr:col>
      <xdr:colOff>38100</xdr:colOff>
      <xdr:row>79</xdr:row>
      <xdr:rowOff>70811</xdr:rowOff>
    </xdr:to>
    <xdr:sp macro="" textlink="">
      <xdr:nvSpPr>
        <xdr:cNvPr id="653" name="楕円 652"/>
        <xdr:cNvSpPr/>
      </xdr:nvSpPr>
      <xdr:spPr>
        <a:xfrm>
          <a:off x="13652500" y="135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61938</xdr:rowOff>
    </xdr:from>
    <xdr:ext cx="534377" cy="259045"/>
    <xdr:sp macro="" textlink="">
      <xdr:nvSpPr>
        <xdr:cNvPr id="654" name="テキスト ボックス 653"/>
        <xdr:cNvSpPr txBox="1"/>
      </xdr:nvSpPr>
      <xdr:spPr>
        <a:xfrm>
          <a:off x="13436111" y="136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154071</xdr:rowOff>
    </xdr:from>
    <xdr:to>
      <xdr:col>67</xdr:col>
      <xdr:colOff>101600</xdr:colOff>
      <xdr:row>79</xdr:row>
      <xdr:rowOff>84221</xdr:rowOff>
    </xdr:to>
    <xdr:sp macro="" textlink="">
      <xdr:nvSpPr>
        <xdr:cNvPr id="655" name="楕円 654"/>
        <xdr:cNvSpPr/>
      </xdr:nvSpPr>
      <xdr:spPr>
        <a:xfrm>
          <a:off x="12763500" y="135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75348</xdr:rowOff>
    </xdr:from>
    <xdr:ext cx="469744" cy="259045"/>
    <xdr:sp macro="" textlink="">
      <xdr:nvSpPr>
        <xdr:cNvPr id="656" name="テキスト ボックス 655"/>
        <xdr:cNvSpPr txBox="1"/>
      </xdr:nvSpPr>
      <xdr:spPr>
        <a:xfrm>
          <a:off x="12579428" y="136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7344</xdr:rowOff>
    </xdr:from>
    <xdr:to>
      <xdr:col>85</xdr:col>
      <xdr:colOff>127000</xdr:colOff>
      <xdr:row>97</xdr:row>
      <xdr:rowOff>34213</xdr:rowOff>
    </xdr:to>
    <xdr:cxnSp macro="">
      <xdr:nvCxnSpPr>
        <xdr:cNvPr id="687" name="直線コネクタ 686"/>
        <xdr:cNvCxnSpPr/>
      </xdr:nvCxnSpPr>
      <xdr:spPr>
        <a:xfrm flipV="1">
          <a:off x="15481300" y="16637994"/>
          <a:ext cx="838200" cy="2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34213</xdr:rowOff>
    </xdr:from>
    <xdr:to>
      <xdr:col>81</xdr:col>
      <xdr:colOff>50800</xdr:colOff>
      <xdr:row>97</xdr:row>
      <xdr:rowOff>37396</xdr:rowOff>
    </xdr:to>
    <xdr:cxnSp macro="">
      <xdr:nvCxnSpPr>
        <xdr:cNvPr id="690" name="直線コネクタ 689"/>
        <xdr:cNvCxnSpPr/>
      </xdr:nvCxnSpPr>
      <xdr:spPr>
        <a:xfrm flipV="1">
          <a:off x="14592300" y="16664863"/>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37396</xdr:rowOff>
    </xdr:from>
    <xdr:to>
      <xdr:col>76</xdr:col>
      <xdr:colOff>114300</xdr:colOff>
      <xdr:row>97</xdr:row>
      <xdr:rowOff>64849</xdr:rowOff>
    </xdr:to>
    <xdr:cxnSp macro="">
      <xdr:nvCxnSpPr>
        <xdr:cNvPr id="693" name="直線コネクタ 692"/>
        <xdr:cNvCxnSpPr/>
      </xdr:nvCxnSpPr>
      <xdr:spPr>
        <a:xfrm flipV="1">
          <a:off x="13703300" y="16668046"/>
          <a:ext cx="889000" cy="2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124087</xdr:rowOff>
    </xdr:from>
    <xdr:to>
      <xdr:col>71</xdr:col>
      <xdr:colOff>177800</xdr:colOff>
      <xdr:row>97</xdr:row>
      <xdr:rowOff>64849</xdr:rowOff>
    </xdr:to>
    <xdr:cxnSp macro="">
      <xdr:nvCxnSpPr>
        <xdr:cNvPr id="696" name="直線コネクタ 695"/>
        <xdr:cNvCxnSpPr/>
      </xdr:nvCxnSpPr>
      <xdr:spPr>
        <a:xfrm>
          <a:off x="12814300" y="16583287"/>
          <a:ext cx="889000" cy="1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127994</xdr:rowOff>
    </xdr:from>
    <xdr:to>
      <xdr:col>85</xdr:col>
      <xdr:colOff>177800</xdr:colOff>
      <xdr:row>97</xdr:row>
      <xdr:rowOff>58144</xdr:rowOff>
    </xdr:to>
    <xdr:sp macro="" textlink="">
      <xdr:nvSpPr>
        <xdr:cNvPr id="706" name="楕円 705"/>
        <xdr:cNvSpPr/>
      </xdr:nvSpPr>
      <xdr:spPr>
        <a:xfrm>
          <a:off x="16268700" y="165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150871</xdr:rowOff>
    </xdr:from>
    <xdr:ext cx="599010" cy="259045"/>
    <xdr:sp macro="" textlink="">
      <xdr:nvSpPr>
        <xdr:cNvPr id="707" name="公債費該当値テキスト"/>
        <xdr:cNvSpPr txBox="1"/>
      </xdr:nvSpPr>
      <xdr:spPr>
        <a:xfrm>
          <a:off x="16370300" y="1643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154863</xdr:rowOff>
    </xdr:from>
    <xdr:to>
      <xdr:col>81</xdr:col>
      <xdr:colOff>101600</xdr:colOff>
      <xdr:row>97</xdr:row>
      <xdr:rowOff>85013</xdr:rowOff>
    </xdr:to>
    <xdr:sp macro="" textlink="">
      <xdr:nvSpPr>
        <xdr:cNvPr id="708" name="楕円 707"/>
        <xdr:cNvSpPr/>
      </xdr:nvSpPr>
      <xdr:spPr>
        <a:xfrm>
          <a:off x="15430500" y="166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101540</xdr:rowOff>
    </xdr:from>
    <xdr:ext cx="599010" cy="259045"/>
    <xdr:sp macro="" textlink="">
      <xdr:nvSpPr>
        <xdr:cNvPr id="709" name="テキスト ボックス 708"/>
        <xdr:cNvSpPr txBox="1"/>
      </xdr:nvSpPr>
      <xdr:spPr>
        <a:xfrm>
          <a:off x="15181795" y="1638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158046</xdr:rowOff>
    </xdr:from>
    <xdr:to>
      <xdr:col>76</xdr:col>
      <xdr:colOff>165100</xdr:colOff>
      <xdr:row>97</xdr:row>
      <xdr:rowOff>88196</xdr:rowOff>
    </xdr:to>
    <xdr:sp macro="" textlink="">
      <xdr:nvSpPr>
        <xdr:cNvPr id="710" name="楕円 709"/>
        <xdr:cNvSpPr/>
      </xdr:nvSpPr>
      <xdr:spPr>
        <a:xfrm>
          <a:off x="14541500" y="166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104723</xdr:rowOff>
    </xdr:from>
    <xdr:ext cx="599010" cy="259045"/>
    <xdr:sp macro="" textlink="">
      <xdr:nvSpPr>
        <xdr:cNvPr id="711" name="テキスト ボックス 710"/>
        <xdr:cNvSpPr txBox="1"/>
      </xdr:nvSpPr>
      <xdr:spPr>
        <a:xfrm>
          <a:off x="14292795" y="1639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14049</xdr:rowOff>
    </xdr:from>
    <xdr:to>
      <xdr:col>72</xdr:col>
      <xdr:colOff>38100</xdr:colOff>
      <xdr:row>97</xdr:row>
      <xdr:rowOff>115649</xdr:rowOff>
    </xdr:to>
    <xdr:sp macro="" textlink="">
      <xdr:nvSpPr>
        <xdr:cNvPr id="712" name="楕円 711"/>
        <xdr:cNvSpPr/>
      </xdr:nvSpPr>
      <xdr:spPr>
        <a:xfrm>
          <a:off x="13652500" y="166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132176</xdr:rowOff>
    </xdr:from>
    <xdr:ext cx="599010" cy="259045"/>
    <xdr:sp macro="" textlink="">
      <xdr:nvSpPr>
        <xdr:cNvPr id="713" name="テキスト ボックス 712"/>
        <xdr:cNvSpPr txBox="1"/>
      </xdr:nvSpPr>
      <xdr:spPr>
        <a:xfrm>
          <a:off x="13403795" y="164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73287</xdr:rowOff>
    </xdr:from>
    <xdr:to>
      <xdr:col>67</xdr:col>
      <xdr:colOff>101600</xdr:colOff>
      <xdr:row>97</xdr:row>
      <xdr:rowOff>3437</xdr:rowOff>
    </xdr:to>
    <xdr:sp macro="" textlink="">
      <xdr:nvSpPr>
        <xdr:cNvPr id="714" name="楕円 713"/>
        <xdr:cNvSpPr/>
      </xdr:nvSpPr>
      <xdr:spPr>
        <a:xfrm>
          <a:off x="12763500" y="165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19964</xdr:rowOff>
    </xdr:from>
    <xdr:ext cx="599010" cy="259045"/>
    <xdr:sp macro="" textlink="">
      <xdr:nvSpPr>
        <xdr:cNvPr id="715" name="テキスト ボックス 714"/>
        <xdr:cNvSpPr txBox="1"/>
      </xdr:nvSpPr>
      <xdr:spPr>
        <a:xfrm>
          <a:off x="12514795" y="1630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・民生費については、類似団体平均値から大幅な乖離があるが、特別定額給付金事業の影響によるものである。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・土木費については、公営住宅建替事業や河川改修事業等の大型公共事業の実施によるものである。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・消防費については、消防団本部建替事業の実施により大幅な増額となっている。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減少や物価上昇、人件費高騰による歳出総額の増加により、令和２年度財政運営では財政調整基金を少額ながら取崩すこととなった。今後も、歳出削減や財源確保に努め、将来負担に向け、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当町における一般会計並びに特別会計については、全てにおいて実質赤字を計上している会計はなく、健全経営である。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4143477</v>
      </c>
      <c r="BO4" s="433"/>
      <c r="BP4" s="433"/>
      <c r="BQ4" s="433"/>
      <c r="BR4" s="433"/>
      <c r="BS4" s="433"/>
      <c r="BT4" s="433"/>
      <c r="BU4" s="434"/>
      <c r="BV4" s="432">
        <v>4157483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9.6999999999999993</v>
      </c>
      <c r="CU4" s="439"/>
      <c r="CV4" s="439"/>
      <c r="CW4" s="439"/>
      <c r="CX4" s="439"/>
      <c r="CY4" s="439"/>
      <c r="CZ4" s="439"/>
      <c r="DA4" s="440"/>
      <c r="DB4" s="438">
        <v>8.1999999999999993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3837999</v>
      </c>
      <c r="BO5" s="470"/>
      <c r="BP5" s="470"/>
      <c r="BQ5" s="470"/>
      <c r="BR5" s="470"/>
      <c r="BS5" s="470"/>
      <c r="BT5" s="470"/>
      <c r="BU5" s="471"/>
      <c r="BV5" s="469">
        <v>4012884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72.900000000000006</v>
      </c>
      <c r="CU5" s="467"/>
      <c r="CV5" s="467"/>
      <c r="CW5" s="467"/>
      <c r="CX5" s="467"/>
      <c r="CY5" s="467"/>
      <c r="CZ5" s="467"/>
      <c r="DA5" s="468"/>
      <c r="DB5" s="466">
        <v>79.400000000000006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305478</v>
      </c>
      <c r="BO6" s="470"/>
      <c r="BP6" s="470"/>
      <c r="BQ6" s="470"/>
      <c r="BR6" s="470"/>
      <c r="BS6" s="470"/>
      <c r="BT6" s="470"/>
      <c r="BU6" s="471"/>
      <c r="BV6" s="469">
        <v>144599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74.900000000000006</v>
      </c>
      <c r="CU6" s="507"/>
      <c r="CV6" s="507"/>
      <c r="CW6" s="507"/>
      <c r="CX6" s="507"/>
      <c r="CY6" s="507"/>
      <c r="CZ6" s="507"/>
      <c r="DA6" s="508"/>
      <c r="DB6" s="506">
        <v>81.7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142014</v>
      </c>
      <c r="BO7" s="470"/>
      <c r="BP7" s="470"/>
      <c r="BQ7" s="470"/>
      <c r="BR7" s="470"/>
      <c r="BS7" s="470"/>
      <c r="BT7" s="470"/>
      <c r="BU7" s="471"/>
      <c r="BV7" s="469">
        <v>2972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1692555</v>
      </c>
      <c r="CU7" s="470"/>
      <c r="CV7" s="470"/>
      <c r="CW7" s="470"/>
      <c r="CX7" s="470"/>
      <c r="CY7" s="470"/>
      <c r="CZ7" s="470"/>
      <c r="DA7" s="471"/>
      <c r="DB7" s="469">
        <v>1728348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163464</v>
      </c>
      <c r="BO8" s="470"/>
      <c r="BP8" s="470"/>
      <c r="BQ8" s="470"/>
      <c r="BR8" s="470"/>
      <c r="BS8" s="470"/>
      <c r="BT8" s="470"/>
      <c r="BU8" s="471"/>
      <c r="BV8" s="469">
        <v>141627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0.16</v>
      </c>
      <c r="CU8" s="510"/>
      <c r="CV8" s="510"/>
      <c r="CW8" s="510"/>
      <c r="CX8" s="510"/>
      <c r="CY8" s="510"/>
      <c r="CZ8" s="510"/>
      <c r="DA8" s="511"/>
      <c r="DB8" s="509">
        <v>0.16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1732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21837</v>
      </c>
      <c r="BO9" s="470"/>
      <c r="BP9" s="470"/>
      <c r="BQ9" s="470"/>
      <c r="BR9" s="470"/>
      <c r="BS9" s="470"/>
      <c r="BT9" s="470"/>
      <c r="BU9" s="471"/>
      <c r="BV9" s="469">
        <v>-47182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18</v>
      </c>
      <c r="CU9" s="467"/>
      <c r="CV9" s="467"/>
      <c r="CW9" s="467"/>
      <c r="CX9" s="467"/>
      <c r="CY9" s="467"/>
      <c r="CZ9" s="467"/>
      <c r="DA9" s="468"/>
      <c r="DB9" s="466">
        <v>19.5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1985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780</v>
      </c>
      <c r="BO10" s="470"/>
      <c r="BP10" s="470"/>
      <c r="BQ10" s="470"/>
      <c r="BR10" s="470"/>
      <c r="BS10" s="470"/>
      <c r="BT10" s="470"/>
      <c r="BU10" s="471"/>
      <c r="BV10" s="469">
        <v>738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102</v>
      </c>
      <c r="AV11" s="502"/>
      <c r="AW11" s="502"/>
      <c r="AX11" s="502"/>
      <c r="AY11" s="503" t="s">
        <v>125</v>
      </c>
      <c r="AZ11" s="504"/>
      <c r="BA11" s="504"/>
      <c r="BB11" s="504"/>
      <c r="BC11" s="504"/>
      <c r="BD11" s="504"/>
      <c r="BE11" s="504"/>
      <c r="BF11" s="504"/>
      <c r="BG11" s="504"/>
      <c r="BH11" s="504"/>
      <c r="BI11" s="504"/>
      <c r="BJ11" s="504"/>
      <c r="BK11" s="504"/>
      <c r="BL11" s="504"/>
      <c r="BM11" s="505"/>
      <c r="BN11" s="469">
        <v>118800</v>
      </c>
      <c r="BO11" s="470"/>
      <c r="BP11" s="470"/>
      <c r="BQ11" s="470"/>
      <c r="BR11" s="470"/>
      <c r="BS11" s="470"/>
      <c r="BT11" s="470"/>
      <c r="BU11" s="471"/>
      <c r="BV11" s="469">
        <v>104600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1749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179987</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1742</v>
      </c>
      <c r="S13" s="554"/>
      <c r="T13" s="554"/>
      <c r="U13" s="554"/>
      <c r="V13" s="555"/>
      <c r="W13" s="485" t="s">
        <v>137</v>
      </c>
      <c r="X13" s="486"/>
      <c r="Y13" s="486"/>
      <c r="Z13" s="486"/>
      <c r="AA13" s="486"/>
      <c r="AB13" s="476"/>
      <c r="AC13" s="520">
        <v>523</v>
      </c>
      <c r="AD13" s="521"/>
      <c r="AE13" s="521"/>
      <c r="AF13" s="521"/>
      <c r="AG13" s="563"/>
      <c r="AH13" s="520">
        <v>576</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-38570</v>
      </c>
      <c r="BO13" s="470"/>
      <c r="BP13" s="470"/>
      <c r="BQ13" s="470"/>
      <c r="BR13" s="470"/>
      <c r="BS13" s="470"/>
      <c r="BT13" s="470"/>
      <c r="BU13" s="471"/>
      <c r="BV13" s="469">
        <v>58156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-2.1</v>
      </c>
      <c r="CU13" s="467"/>
      <c r="CV13" s="467"/>
      <c r="CW13" s="467"/>
      <c r="CX13" s="467"/>
      <c r="CY13" s="467"/>
      <c r="CZ13" s="467"/>
      <c r="DA13" s="468"/>
      <c r="DB13" s="466">
        <v>-3.8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1785</v>
      </c>
      <c r="S14" s="554"/>
      <c r="T14" s="554"/>
      <c r="U14" s="554"/>
      <c r="V14" s="555"/>
      <c r="W14" s="459"/>
      <c r="X14" s="460"/>
      <c r="Y14" s="460"/>
      <c r="Z14" s="460"/>
      <c r="AA14" s="460"/>
      <c r="AB14" s="449"/>
      <c r="AC14" s="556">
        <v>51.8</v>
      </c>
      <c r="AD14" s="557"/>
      <c r="AE14" s="557"/>
      <c r="AF14" s="557"/>
      <c r="AG14" s="558"/>
      <c r="AH14" s="556">
        <v>50.7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1783</v>
      </c>
      <c r="S15" s="554"/>
      <c r="T15" s="554"/>
      <c r="U15" s="554"/>
      <c r="V15" s="555"/>
      <c r="W15" s="485" t="s">
        <v>144</v>
      </c>
      <c r="X15" s="486"/>
      <c r="Y15" s="486"/>
      <c r="Z15" s="486"/>
      <c r="AA15" s="486"/>
      <c r="AB15" s="476"/>
      <c r="AC15" s="520">
        <v>101</v>
      </c>
      <c r="AD15" s="521"/>
      <c r="AE15" s="521"/>
      <c r="AF15" s="521"/>
      <c r="AG15" s="563"/>
      <c r="AH15" s="520">
        <v>147</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253571</v>
      </c>
      <c r="BO15" s="433"/>
      <c r="BP15" s="433"/>
      <c r="BQ15" s="433"/>
      <c r="BR15" s="433"/>
      <c r="BS15" s="433"/>
      <c r="BT15" s="433"/>
      <c r="BU15" s="434"/>
      <c r="BV15" s="432">
        <v>253680</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10</v>
      </c>
      <c r="AD16" s="557"/>
      <c r="AE16" s="557"/>
      <c r="AF16" s="557"/>
      <c r="AG16" s="558"/>
      <c r="AH16" s="556">
        <v>12.9</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1603683</v>
      </c>
      <c r="BO16" s="470"/>
      <c r="BP16" s="470"/>
      <c r="BQ16" s="470"/>
      <c r="BR16" s="470"/>
      <c r="BS16" s="470"/>
      <c r="BT16" s="470"/>
      <c r="BU16" s="471"/>
      <c r="BV16" s="469">
        <v>1615546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385</v>
      </c>
      <c r="AD17" s="521"/>
      <c r="AE17" s="521"/>
      <c r="AF17" s="521"/>
      <c r="AG17" s="563"/>
      <c r="AH17" s="520">
        <v>413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305986</v>
      </c>
      <c r="BO17" s="470"/>
      <c r="BP17" s="470"/>
      <c r="BQ17" s="470"/>
      <c r="BR17" s="470"/>
      <c r="BS17" s="470"/>
      <c r="BT17" s="470"/>
      <c r="BU17" s="471"/>
      <c r="BV17" s="469">
        <v>319740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101.83</v>
      </c>
      <c r="M18" s="585"/>
      <c r="N18" s="585"/>
      <c r="O18" s="585"/>
      <c r="P18" s="585"/>
      <c r="Q18" s="585"/>
      <c r="R18" s="586"/>
      <c r="S18" s="586"/>
      <c r="T18" s="586"/>
      <c r="U18" s="586"/>
      <c r="V18" s="587"/>
      <c r="W18" s="487"/>
      <c r="X18" s="488"/>
      <c r="Y18" s="488"/>
      <c r="Z18" s="488"/>
      <c r="AA18" s="488"/>
      <c r="AB18" s="479"/>
      <c r="AC18" s="588">
        <v>38.200000000000003</v>
      </c>
      <c r="AD18" s="589"/>
      <c r="AE18" s="589"/>
      <c r="AF18" s="589"/>
      <c r="AG18" s="590"/>
      <c r="AH18" s="588">
        <v>36.4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1249340</v>
      </c>
      <c r="BO18" s="470"/>
      <c r="BP18" s="470"/>
      <c r="BQ18" s="470"/>
      <c r="BR18" s="470"/>
      <c r="BS18" s="470"/>
      <c r="BT18" s="470"/>
      <c r="BU18" s="471"/>
      <c r="BV18" s="469">
        <v>1364708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2365682</v>
      </c>
      <c r="BO19" s="470"/>
      <c r="BP19" s="470"/>
      <c r="BQ19" s="470"/>
      <c r="BR19" s="470"/>
      <c r="BS19" s="470"/>
      <c r="BT19" s="470"/>
      <c r="BU19" s="471"/>
      <c r="BV19" s="469">
        <v>2093266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777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3985763</v>
      </c>
      <c r="BO23" s="470"/>
      <c r="BP23" s="470"/>
      <c r="BQ23" s="470"/>
      <c r="BR23" s="470"/>
      <c r="BS23" s="470"/>
      <c r="BT23" s="470"/>
      <c r="BU23" s="471"/>
      <c r="BV23" s="469">
        <v>3894905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6872</v>
      </c>
      <c r="R24" s="521"/>
      <c r="S24" s="521"/>
      <c r="T24" s="521"/>
      <c r="U24" s="521"/>
      <c r="V24" s="563"/>
      <c r="W24" s="622"/>
      <c r="X24" s="610"/>
      <c r="Y24" s="611"/>
      <c r="Z24" s="519" t="s">
        <v>168</v>
      </c>
      <c r="AA24" s="499"/>
      <c r="AB24" s="499"/>
      <c r="AC24" s="499"/>
      <c r="AD24" s="499"/>
      <c r="AE24" s="499"/>
      <c r="AF24" s="499"/>
      <c r="AG24" s="500"/>
      <c r="AH24" s="520">
        <v>51</v>
      </c>
      <c r="AI24" s="521"/>
      <c r="AJ24" s="521"/>
      <c r="AK24" s="521"/>
      <c r="AL24" s="563"/>
      <c r="AM24" s="520">
        <v>154173</v>
      </c>
      <c r="AN24" s="521"/>
      <c r="AO24" s="521"/>
      <c r="AP24" s="521"/>
      <c r="AQ24" s="521"/>
      <c r="AR24" s="563"/>
      <c r="AS24" s="520">
        <v>3023</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3575063</v>
      </c>
      <c r="BO24" s="470"/>
      <c r="BP24" s="470"/>
      <c r="BQ24" s="470"/>
      <c r="BR24" s="470"/>
      <c r="BS24" s="470"/>
      <c r="BT24" s="470"/>
      <c r="BU24" s="471"/>
      <c r="BV24" s="469">
        <v>3776105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5813</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21168</v>
      </c>
      <c r="BO25" s="433"/>
      <c r="BP25" s="433"/>
      <c r="BQ25" s="433"/>
      <c r="BR25" s="433"/>
      <c r="BS25" s="433"/>
      <c r="BT25" s="433"/>
      <c r="BU25" s="434"/>
      <c r="BV25" s="432">
        <v>191208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5412</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173</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2680</v>
      </c>
      <c r="R27" s="521"/>
      <c r="S27" s="521"/>
      <c r="T27" s="521"/>
      <c r="U27" s="521"/>
      <c r="V27" s="563"/>
      <c r="W27" s="622"/>
      <c r="X27" s="610"/>
      <c r="Y27" s="611"/>
      <c r="Z27" s="519" t="s">
        <v>179</v>
      </c>
      <c r="AA27" s="499"/>
      <c r="AB27" s="499"/>
      <c r="AC27" s="499"/>
      <c r="AD27" s="499"/>
      <c r="AE27" s="499"/>
      <c r="AF27" s="499"/>
      <c r="AG27" s="500"/>
      <c r="AH27" s="520" t="s">
        <v>128</v>
      </c>
      <c r="AI27" s="521"/>
      <c r="AJ27" s="521"/>
      <c r="AK27" s="521"/>
      <c r="AL27" s="563"/>
      <c r="AM27" s="520" t="s">
        <v>128</v>
      </c>
      <c r="AN27" s="521"/>
      <c r="AO27" s="521"/>
      <c r="AP27" s="521"/>
      <c r="AQ27" s="521"/>
      <c r="AR27" s="563"/>
      <c r="AS27" s="520" t="s">
        <v>173</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41673</v>
      </c>
      <c r="BO27" s="646"/>
      <c r="BP27" s="646"/>
      <c r="BQ27" s="646"/>
      <c r="BR27" s="646"/>
      <c r="BS27" s="646"/>
      <c r="BT27" s="646"/>
      <c r="BU27" s="647"/>
      <c r="BV27" s="645">
        <v>41656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2120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173</v>
      </c>
      <c r="AN28" s="521"/>
      <c r="AO28" s="521"/>
      <c r="AP28" s="521"/>
      <c r="AQ28" s="521"/>
      <c r="AR28" s="563"/>
      <c r="AS28" s="520" t="s">
        <v>128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1165874</v>
      </c>
      <c r="BO28" s="433"/>
      <c r="BP28" s="433"/>
      <c r="BQ28" s="433"/>
      <c r="BR28" s="433"/>
      <c r="BS28" s="433"/>
      <c r="BT28" s="433"/>
      <c r="BU28" s="434"/>
      <c r="BV28" s="432">
        <v>1345081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7</v>
      </c>
      <c r="M29" s="521"/>
      <c r="N29" s="521"/>
      <c r="O29" s="521"/>
      <c r="P29" s="563"/>
      <c r="Q29" s="520">
        <v>1770</v>
      </c>
      <c r="R29" s="521"/>
      <c r="S29" s="521"/>
      <c r="T29" s="521"/>
      <c r="U29" s="521"/>
      <c r="V29" s="563"/>
      <c r="W29" s="623"/>
      <c r="X29" s="624"/>
      <c r="Y29" s="625"/>
      <c r="Z29" s="519" t="s">
        <v>185</v>
      </c>
      <c r="AA29" s="499"/>
      <c r="AB29" s="499"/>
      <c r="AC29" s="499"/>
      <c r="AD29" s="499"/>
      <c r="AE29" s="499"/>
      <c r="AF29" s="499"/>
      <c r="AG29" s="500"/>
      <c r="AH29" s="520">
        <v>51</v>
      </c>
      <c r="AI29" s="521"/>
      <c r="AJ29" s="521"/>
      <c r="AK29" s="521"/>
      <c r="AL29" s="563"/>
      <c r="AM29" s="520">
        <v>154173</v>
      </c>
      <c r="AN29" s="521"/>
      <c r="AO29" s="521"/>
      <c r="AP29" s="521"/>
      <c r="AQ29" s="521"/>
      <c r="AR29" s="563"/>
      <c r="AS29" s="520">
        <v>3023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144972</v>
      </c>
      <c r="BO29" s="470"/>
      <c r="BP29" s="470"/>
      <c r="BQ29" s="470"/>
      <c r="BR29" s="470"/>
      <c r="BS29" s="470"/>
      <c r="BT29" s="470"/>
      <c r="BU29" s="471"/>
      <c r="BV29" s="469">
        <v>144962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1762791</v>
      </c>
      <c r="BO30" s="646"/>
      <c r="BP30" s="646"/>
      <c r="BQ30" s="646"/>
      <c r="BR30" s="646"/>
      <c r="BS30" s="646"/>
      <c r="BT30" s="646"/>
      <c r="BU30" s="647"/>
      <c r="BV30" s="645">
        <v>1833698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4</v>
      </c>
      <c r="BF34" s="658"/>
      <c r="BG34" s="659" t="str">
        <f>IF('各会計、関係団体の財政状況及び健全化判断比率'!B30="","",'各会計、関係団体の財政状況及び健全化判断比率'!B30)</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空知中部広域連合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浦臼町土地開発公社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西空知広域水道企業団</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空知教育センター組合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砂川地区保健衛生組合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中・北空知廃棄物処理広域連合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10</v>
      </c>
      <c r="BX39" s="658"/>
      <c r="BY39" s="659" t="str">
        <f>IF('各会計、関係団体の財政状況及び健全化判断比率'!B73="","",'各会計、関係団体の財政状況及び健全化判断比率'!B73)</f>
        <v>中空知広域市町村圏組合(普通会計分)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11</v>
      </c>
      <c r="BX40" s="658"/>
      <c r="BY40" s="659" t="str">
        <f>IF('各会計、関係団体の財政状況及び健全化判断比率'!B74="","",'各会計、関係団体の財政状況及び健全化判断比率'!B74)</f>
        <v>砂川地区広域消防組合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12</v>
      </c>
      <c r="BX41" s="658"/>
      <c r="BY41" s="659" t="str">
        <f>IF('各会計、関係団体の財政状況及び健全化判断比率'!B75="","",'各会計、関係団体の財政状況及び健全化判断比率'!B75)</f>
        <v>石狩川流域下水道組合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7qWzgfCn+pl17KgKCElL5dqkv7Svmh0ZwCfAqiP3Vof+yuaNwNviLNyBKYzakGTbluEhSl1cqEv0baEhEMsTA==" saltValue="2gDRdxEcmsjwq4ZN7Ltf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566</v>
      </c>
      <c r="D34" s="1250"/>
      <c r="E34" s="1251"/>
      <c r="F34" s="32">
        <v>3.64</v>
      </c>
      <c r="G34" s="33">
        <v>3.67</v>
      </c>
      <c r="H34" s="33">
        <v>10.99</v>
      </c>
      <c r="I34" s="33">
        <v>8.19</v>
      </c>
      <c r="J34" s="34">
        <v>9.65</v>
      </c>
      <c r="K34" s="22"/>
      <c r="L34" s="22"/>
      <c r="M34" s="22"/>
      <c r="N34" s="22"/>
      <c r="O34" s="22"/>
      <c r="P34" s="22"/>
    </row>
    <row r="35" spans="1:16" ht="39" customHeight="1" x14ac:dyDescent="0.15">
      <c r="A35" s="22"/>
      <c r="B35" s="35"/>
      <c r="C35" s="1244" t="s">
        <v>567</v>
      </c>
      <c r="D35" s="1245"/>
      <c r="E35" s="1246"/>
      <c r="F35" s="36">
        <v>0.08</v>
      </c>
      <c r="G35" s="37">
        <v>0.12</v>
      </c>
      <c r="H35" s="37">
        <v>0.74</v>
      </c>
      <c r="I35" s="37">
        <v>0.81</v>
      </c>
      <c r="J35" s="38">
        <v>0.73</v>
      </c>
      <c r="K35" s="22"/>
      <c r="L35" s="22"/>
      <c r="M35" s="22"/>
      <c r="N35" s="22"/>
      <c r="O35" s="22"/>
      <c r="P35" s="22"/>
    </row>
    <row r="36" spans="1:16" ht="39" customHeight="1" x14ac:dyDescent="0.15">
      <c r="A36" s="22"/>
      <c r="B36" s="35"/>
      <c r="C36" s="1244" t="s">
        <v>568</v>
      </c>
      <c r="D36" s="1245"/>
      <c r="E36" s="1246"/>
      <c r="F36" s="36">
        <v>0.04</v>
      </c>
      <c r="G36" s="37">
        <v>0.08</v>
      </c>
      <c r="H36" s="37">
        <v>0.06</v>
      </c>
      <c r="I36" s="37">
        <v>0.03</v>
      </c>
      <c r="J36" s="38">
        <v>0.03</v>
      </c>
      <c r="K36" s="22"/>
      <c r="L36" s="22"/>
      <c r="M36" s="22"/>
      <c r="N36" s="22"/>
      <c r="O36" s="22"/>
      <c r="P36" s="22"/>
    </row>
    <row r="37" spans="1:16" ht="39" customHeight="1" x14ac:dyDescent="0.15">
      <c r="A37" s="22"/>
      <c r="B37" s="35"/>
      <c r="C37" s="1244" t="s">
        <v>569</v>
      </c>
      <c r="D37" s="1245"/>
      <c r="E37" s="1246"/>
      <c r="F37" s="36">
        <v>0.03</v>
      </c>
      <c r="G37" s="37">
        <v>0.02</v>
      </c>
      <c r="H37" s="37">
        <v>0.03</v>
      </c>
      <c r="I37" s="37">
        <v>0.04</v>
      </c>
      <c r="J37" s="38">
        <v>0.02</v>
      </c>
      <c r="K37" s="22"/>
      <c r="L37" s="22"/>
      <c r="M37" s="22"/>
      <c r="N37" s="22"/>
      <c r="O37" s="22"/>
      <c r="P37" s="22"/>
    </row>
    <row r="38" spans="1:16" ht="39" customHeight="1" x14ac:dyDescent="0.15">
      <c r="A38" s="22"/>
      <c r="B38" s="35"/>
      <c r="C38" s="1244"/>
      <c r="D38" s="1245"/>
      <c r="E38" s="1246"/>
      <c r="F38" s="36"/>
      <c r="G38" s="37"/>
      <c r="H38" s="37"/>
      <c r="I38" s="37"/>
      <c r="J38" s="38"/>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571</v>
      </c>
      <c r="D43" s="1248"/>
      <c r="E43" s="124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KJLStxifL6BxmA2DXYHhCKBCNw8IJz2Lxz58OaazwxAvVHkMNoOlYw2u0rp+btFJTJ79a4pPXydRI2c9ZAUQ==" saltValue="dZFWe1d1fTgT9rDr4a2J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407</v>
      </c>
      <c r="L45" s="60">
        <v>338</v>
      </c>
      <c r="M45" s="60">
        <v>324</v>
      </c>
      <c r="N45" s="60">
        <v>341</v>
      </c>
      <c r="O45" s="61">
        <v>347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54</v>
      </c>
      <c r="L48" s="64">
        <v>52</v>
      </c>
      <c r="M48" s="64">
        <v>49</v>
      </c>
      <c r="N48" s="64">
        <v>52</v>
      </c>
      <c r="O48" s="65">
        <v>56</v>
      </c>
      <c r="P48" s="48"/>
      <c r="Q48" s="48"/>
      <c r="R48" s="48"/>
      <c r="S48" s="48"/>
      <c r="T48" s="48"/>
      <c r="U48" s="48"/>
    </row>
    <row r="49" spans="1:21" ht="30.75" customHeight="1" x14ac:dyDescent="0.15">
      <c r="A49" s="48"/>
      <c r="B49" s="1254"/>
      <c r="C49" s="1255"/>
      <c r="D49" s="62"/>
      <c r="E49" s="1260" t="s">
        <v>16</v>
      </c>
      <c r="F49" s="1260"/>
      <c r="G49" s="1260"/>
      <c r="H49" s="1260"/>
      <c r="I49" s="1260"/>
      <c r="J49" s="1261"/>
      <c r="K49" s="63">
        <v>78</v>
      </c>
      <c r="L49" s="64">
        <v>76</v>
      </c>
      <c r="M49" s="64">
        <v>64</v>
      </c>
      <c r="N49" s="64">
        <v>64</v>
      </c>
      <c r="O49" s="65">
        <v>70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534</v>
      </c>
      <c r="L52" s="64">
        <v>507</v>
      </c>
      <c r="M52" s="64">
        <v>500</v>
      </c>
      <c r="N52" s="64">
        <v>500</v>
      </c>
      <c r="O52" s="65">
        <v>446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v>
      </c>
      <c r="L53" s="69">
        <v>-41</v>
      </c>
      <c r="M53" s="69">
        <v>-63</v>
      </c>
      <c r="N53" s="69">
        <v>-43</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7NKoGcSLMxZzX498j8q07SWoSDmt4awglMxdT9SC3bgZsta0FUkjqobzONE3k2jXURDF6xruio7hGlU2dUQw==" saltValue="6DmtxT2O1ahvmdG280hk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3375</v>
      </c>
      <c r="J41" s="104">
        <v>3820</v>
      </c>
      <c r="K41" s="104">
        <v>3938</v>
      </c>
      <c r="L41" s="104">
        <v>3895</v>
      </c>
      <c r="M41" s="105">
        <v>3986</v>
      </c>
    </row>
    <row r="42" spans="2:13" ht="27.75" customHeight="1" x14ac:dyDescent="0.15">
      <c r="B42" s="1280"/>
      <c r="C42" s="1281"/>
      <c r="D42" s="106"/>
      <c r="E42" s="1286" t="s">
        <v>32</v>
      </c>
      <c r="F42" s="1286"/>
      <c r="G42" s="1286"/>
      <c r="H42" s="1287"/>
      <c r="I42" s="107" t="s">
        <v>518</v>
      </c>
      <c r="J42" s="108" t="s">
        <v>518</v>
      </c>
      <c r="K42" s="108" t="s">
        <v>518</v>
      </c>
      <c r="L42" s="108" t="s">
        <v>518</v>
      </c>
      <c r="M42" s="109" t="s">
        <v>518</v>
      </c>
    </row>
    <row r="43" spans="2:13" ht="27.75" customHeight="1" x14ac:dyDescent="0.15">
      <c r="B43" s="1280"/>
      <c r="C43" s="1281"/>
      <c r="D43" s="106"/>
      <c r="E43" s="1286" t="s">
        <v>33</v>
      </c>
      <c r="F43" s="1286"/>
      <c r="G43" s="1286"/>
      <c r="H43" s="1287"/>
      <c r="I43" s="107">
        <v>641</v>
      </c>
      <c r="J43" s="108">
        <v>589</v>
      </c>
      <c r="K43" s="108">
        <v>358</v>
      </c>
      <c r="L43" s="108">
        <v>484</v>
      </c>
      <c r="M43" s="109">
        <v>442</v>
      </c>
    </row>
    <row r="44" spans="2:13" ht="27.75" customHeight="1" x14ac:dyDescent="0.15">
      <c r="B44" s="1280"/>
      <c r="C44" s="1281"/>
      <c r="D44" s="106"/>
      <c r="E44" s="1286" t="s">
        <v>34</v>
      </c>
      <c r="F44" s="1286"/>
      <c r="G44" s="1286"/>
      <c r="H44" s="1287"/>
      <c r="I44" s="107">
        <v>816</v>
      </c>
      <c r="J44" s="108">
        <v>757</v>
      </c>
      <c r="K44" s="108">
        <v>708</v>
      </c>
      <c r="L44" s="108">
        <v>657</v>
      </c>
      <c r="M44" s="109">
        <v>600</v>
      </c>
    </row>
    <row r="45" spans="2:13" ht="27.75" customHeight="1" x14ac:dyDescent="0.15">
      <c r="B45" s="1280"/>
      <c r="C45" s="1281"/>
      <c r="D45" s="106"/>
      <c r="E45" s="1286" t="s">
        <v>35</v>
      </c>
      <c r="F45" s="1286"/>
      <c r="G45" s="1286"/>
      <c r="H45" s="1287"/>
      <c r="I45" s="107">
        <v>436</v>
      </c>
      <c r="J45" s="108">
        <v>388</v>
      </c>
      <c r="K45" s="108">
        <v>425</v>
      </c>
      <c r="L45" s="108">
        <v>421</v>
      </c>
      <c r="M45" s="109">
        <v>369</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2410</v>
      </c>
      <c r="J50" s="108">
        <v>2617</v>
      </c>
      <c r="K50" s="108">
        <v>2715</v>
      </c>
      <c r="L50" s="108">
        <v>2691</v>
      </c>
      <c r="M50" s="109">
        <v>2464</v>
      </c>
    </row>
    <row r="51" spans="2:13" ht="27.75" customHeight="1" x14ac:dyDescent="0.15">
      <c r="B51" s="1280"/>
      <c r="C51" s="1281"/>
      <c r="D51" s="106"/>
      <c r="E51" s="1286" t="s">
        <v>42</v>
      </c>
      <c r="F51" s="1286"/>
      <c r="G51" s="1286"/>
      <c r="H51" s="1287"/>
      <c r="I51" s="107">
        <v>259</v>
      </c>
      <c r="J51" s="108">
        <v>218</v>
      </c>
      <c r="K51" s="108">
        <v>179</v>
      </c>
      <c r="L51" s="108">
        <v>140</v>
      </c>
      <c r="M51" s="109">
        <v>120</v>
      </c>
    </row>
    <row r="52" spans="2:13" ht="27.75" customHeight="1" x14ac:dyDescent="0.15">
      <c r="B52" s="1282"/>
      <c r="C52" s="1283"/>
      <c r="D52" s="106"/>
      <c r="E52" s="1286" t="s">
        <v>43</v>
      </c>
      <c r="F52" s="1286"/>
      <c r="G52" s="1286"/>
      <c r="H52" s="1287"/>
      <c r="I52" s="107">
        <v>3342</v>
      </c>
      <c r="J52" s="108">
        <v>3620</v>
      </c>
      <c r="K52" s="108">
        <v>3608</v>
      </c>
      <c r="L52" s="108">
        <v>3351</v>
      </c>
      <c r="M52" s="109">
        <v>3483</v>
      </c>
    </row>
    <row r="53" spans="2:13" ht="27.75" customHeight="1" thickBot="1" x14ac:dyDescent="0.2">
      <c r="B53" s="1293" t="s">
        <v>44</v>
      </c>
      <c r="C53" s="1294"/>
      <c r="D53" s="113"/>
      <c r="E53" s="1295" t="s">
        <v>45</v>
      </c>
      <c r="F53" s="1295"/>
      <c r="G53" s="1295"/>
      <c r="H53" s="1296"/>
      <c r="I53" s="114">
        <v>-742</v>
      </c>
      <c r="J53" s="115">
        <v>-901</v>
      </c>
      <c r="K53" s="115">
        <v>-1074</v>
      </c>
      <c r="L53" s="115">
        <v>-725</v>
      </c>
      <c r="M53" s="116">
        <v>-670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cPY3z/AugUdZZCnMG95mBNIzgsB/1HSCaIlQpM2XFHVJeOXOhSAJgIGt+lP80VtEQp0dTNFllHTFAiApKSXCw==" saltValue="uqNHAFaxj/zQf8y23zM4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1344</v>
      </c>
      <c r="G55" s="128">
        <v>1345</v>
      </c>
      <c r="H55" s="129">
        <v>1166</v>
      </c>
    </row>
    <row r="56" spans="2:8" ht="52.5" customHeight="1" x14ac:dyDescent="0.15">
      <c r="B56" s="130"/>
      <c r="C56" s="1307" t="s">
        <v>49</v>
      </c>
      <c r="D56" s="1307"/>
      <c r="E56" s="1308"/>
      <c r="F56" s="131">
        <v>145</v>
      </c>
      <c r="G56" s="131">
        <v>145</v>
      </c>
      <c r="H56" s="132">
        <v>145</v>
      </c>
    </row>
    <row r="57" spans="2:8" ht="53.25" customHeight="1" x14ac:dyDescent="0.15">
      <c r="B57" s="130"/>
      <c r="C57" s="1309" t="s">
        <v>50</v>
      </c>
      <c r="D57" s="1309"/>
      <c r="E57" s="1310"/>
      <c r="F57" s="133">
        <v>1454</v>
      </c>
      <c r="G57" s="133">
        <v>1834</v>
      </c>
      <c r="H57" s="134">
        <v>1763</v>
      </c>
    </row>
    <row r="58" spans="2:8" ht="45.75" customHeight="1" x14ac:dyDescent="0.15">
      <c r="B58" s="135"/>
      <c r="C58" s="1297" t="s">
        <v>578</v>
      </c>
      <c r="D58" s="1298"/>
      <c r="E58" s="1299"/>
      <c r="F58" s="136">
        <v>605</v>
      </c>
      <c r="G58" s="136">
        <v>616</v>
      </c>
      <c r="H58" s="137">
        <v>648</v>
      </c>
    </row>
    <row r="59" spans="2:8" ht="45.75" customHeight="1" x14ac:dyDescent="0.15">
      <c r="B59" s="135"/>
      <c r="C59" s="1297" t="s">
        <v>583</v>
      </c>
      <c r="D59" s="1298"/>
      <c r="E59" s="1299"/>
      <c r="F59" s="136">
        <v>512</v>
      </c>
      <c r="G59" s="136">
        <v>478</v>
      </c>
      <c r="H59" s="137">
        <v>398</v>
      </c>
    </row>
    <row r="60" spans="2:8" ht="45.75" customHeight="1" x14ac:dyDescent="0.15">
      <c r="B60" s="135"/>
      <c r="C60" s="1297" t="s">
        <v>579</v>
      </c>
      <c r="D60" s="1298"/>
      <c r="E60" s="1299"/>
      <c r="F60" s="136" t="s">
        <v>582</v>
      </c>
      <c r="G60" s="136">
        <v>389</v>
      </c>
      <c r="H60" s="137">
        <v>361</v>
      </c>
    </row>
    <row r="61" spans="2:8" ht="45.75" customHeight="1" x14ac:dyDescent="0.15">
      <c r="B61" s="135"/>
      <c r="C61" s="1297" t="s">
        <v>580</v>
      </c>
      <c r="D61" s="1298"/>
      <c r="E61" s="1299"/>
      <c r="F61" s="136">
        <v>270</v>
      </c>
      <c r="G61" s="136">
        <v>285</v>
      </c>
      <c r="H61" s="137">
        <v>290</v>
      </c>
    </row>
    <row r="62" spans="2:8" ht="45.75" customHeight="1" thickBot="1" x14ac:dyDescent="0.2">
      <c r="B62" s="138"/>
      <c r="C62" s="1300" t="s">
        <v>581</v>
      </c>
      <c r="D62" s="1301"/>
      <c r="E62" s="1302"/>
      <c r="F62" s="139">
        <v>53</v>
      </c>
      <c r="G62" s="139">
        <v>53</v>
      </c>
      <c r="H62" s="140">
        <v>53</v>
      </c>
    </row>
    <row r="63" spans="2:8" ht="52.5" customHeight="1" thickBot="1" x14ac:dyDescent="0.2">
      <c r="B63" s="141"/>
      <c r="C63" s="1303" t="s">
        <v>51</v>
      </c>
      <c r="D63" s="1303"/>
      <c r="E63" s="1304"/>
      <c r="F63" s="142">
        <v>2943</v>
      </c>
      <c r="G63" s="142">
        <v>3324</v>
      </c>
      <c r="H63" s="143">
        <v>3074</v>
      </c>
    </row>
    <row r="64" spans="2:8" ht="15" customHeight="1" x14ac:dyDescent="0.15"/>
  </sheetData>
  <sheetProtection algorithmName="SHA-512" hashValue="xBGbvs0gLTAzkPIFncW4IqjlC3M/Yd7+r4AmXew/UkT9BG9i1GVXVEzdsy9WcDp9e1e2Ov7TEWN+/rHeD1vm8A==" saltValue="0IDDHRbH7HQ/7TgoEIYa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11">
        <v>56.5</v>
      </c>
      <c r="CG53" s="1311"/>
      <c r="CH53" s="1311"/>
      <c r="CI53" s="1311"/>
      <c r="CJ53" s="1311"/>
      <c r="CK53" s="1311"/>
      <c r="CL53" s="1311"/>
      <c r="CM53" s="1311"/>
      <c r="CN53" s="1311">
        <v>59.1</v>
      </c>
      <c r="CO53" s="1311"/>
      <c r="CP53" s="1311"/>
      <c r="CQ53" s="1311"/>
      <c r="CR53" s="1311"/>
      <c r="CS53" s="1311"/>
      <c r="CT53" s="1311"/>
      <c r="CU53" s="1311"/>
      <c r="CV53" s="1311">
        <v>57.1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6.5</v>
      </c>
      <c r="BQ75" s="1311"/>
      <c r="BR75" s="1311"/>
      <c r="BS75" s="1311"/>
      <c r="BT75" s="1311"/>
      <c r="BU75" s="1311"/>
      <c r="BV75" s="1311"/>
      <c r="BW75" s="1311"/>
      <c r="BX75" s="1311">
        <v>1.3</v>
      </c>
      <c r="BY75" s="1311"/>
      <c r="BZ75" s="1311"/>
      <c r="CA75" s="1311"/>
      <c r="CB75" s="1311"/>
      <c r="CC75" s="1311"/>
      <c r="CD75" s="1311"/>
      <c r="CE75" s="1311"/>
      <c r="CF75" s="1311">
        <v>-2.5</v>
      </c>
      <c r="CG75" s="1311"/>
      <c r="CH75" s="1311"/>
      <c r="CI75" s="1311"/>
      <c r="CJ75" s="1311"/>
      <c r="CK75" s="1311"/>
      <c r="CL75" s="1311"/>
      <c r="CM75" s="1311"/>
      <c r="CN75" s="1311">
        <v>-3.8</v>
      </c>
      <c r="CO75" s="1311"/>
      <c r="CP75" s="1311"/>
      <c r="CQ75" s="1311"/>
      <c r="CR75" s="1311"/>
      <c r="CS75" s="1311"/>
      <c r="CT75" s="1311"/>
      <c r="CU75" s="1311"/>
      <c r="CV75" s="1311">
        <v>-2.1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606</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lphSWy/zShogO+bRAHzINjPDy09JM7E7MQI3sktz8UqcyB1r9Cf8ljLL3ZExr6bkeQzC3l+lZ1kptwSHb0ggw==" saltValue="mPQPsRopBiSFeFpbgQlo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kyLiu4u+JCUC3Ij3FbDecZjz7CnhWabfKzFL452HogtzGd6npnk7O/f+gXo5+HZj+uaQ87CkACS7T7NccITCtQ==" saltValue="ZoumrFbOfzCwFXIFC5jr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oYAYaE48tYEOgb/HKroS6JzdVHE0isBLKkZBvkDyrrU1IVWmiL8ZnQP+SqRJ1na38LydX7oyBcF/iHRexqL65g==" saltValue="WcbignDlj9KhX8XJ++Q9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242258</v>
      </c>
      <c r="E3" s="162"/>
      <c r="F3" s="163">
        <v>291945</v>
      </c>
      <c r="G3" s="164"/>
      <c r="H3" s="165"/>
    </row>
    <row r="4" spans="1:8" x14ac:dyDescent="0.15">
      <c r="A4" s="166"/>
      <c r="B4" s="167"/>
      <c r="C4" s="168"/>
      <c r="D4" s="169">
        <v>121722</v>
      </c>
      <c r="E4" s="170"/>
      <c r="F4" s="171">
        <v>127651</v>
      </c>
      <c r="G4" s="172"/>
      <c r="H4" s="173"/>
    </row>
    <row r="5" spans="1:8" x14ac:dyDescent="0.15">
      <c r="A5" s="154" t="s">
        <v>552</v>
      </c>
      <c r="B5" s="159"/>
      <c r="C5" s="160"/>
      <c r="D5" s="161">
        <v>372928</v>
      </c>
      <c r="E5" s="162"/>
      <c r="F5" s="163">
        <v>291173</v>
      </c>
      <c r="G5" s="164"/>
      <c r="H5" s="165"/>
    </row>
    <row r="6" spans="1:8" x14ac:dyDescent="0.15">
      <c r="A6" s="166"/>
      <c r="B6" s="167"/>
      <c r="C6" s="168"/>
      <c r="D6" s="169">
        <v>333886</v>
      </c>
      <c r="E6" s="170"/>
      <c r="F6" s="171">
        <v>119071</v>
      </c>
      <c r="G6" s="172"/>
      <c r="H6" s="173"/>
    </row>
    <row r="7" spans="1:8" x14ac:dyDescent="0.15">
      <c r="A7" s="154" t="s">
        <v>553</v>
      </c>
      <c r="B7" s="159"/>
      <c r="C7" s="160"/>
      <c r="D7" s="161">
        <v>332376</v>
      </c>
      <c r="E7" s="162"/>
      <c r="F7" s="163">
        <v>271581</v>
      </c>
      <c r="G7" s="164"/>
      <c r="H7" s="165"/>
    </row>
    <row r="8" spans="1:8" x14ac:dyDescent="0.15">
      <c r="A8" s="166"/>
      <c r="B8" s="167"/>
      <c r="C8" s="168"/>
      <c r="D8" s="169">
        <v>246458</v>
      </c>
      <c r="E8" s="170"/>
      <c r="F8" s="171">
        <v>117844</v>
      </c>
      <c r="G8" s="172"/>
      <c r="H8" s="173"/>
    </row>
    <row r="9" spans="1:8" x14ac:dyDescent="0.15">
      <c r="A9" s="154" t="s">
        <v>554</v>
      </c>
      <c r="B9" s="159"/>
      <c r="C9" s="160"/>
      <c r="D9" s="161">
        <v>484974</v>
      </c>
      <c r="E9" s="162"/>
      <c r="F9" s="163">
        <v>268375</v>
      </c>
      <c r="G9" s="164"/>
      <c r="H9" s="165"/>
    </row>
    <row r="10" spans="1:8" x14ac:dyDescent="0.15">
      <c r="A10" s="166"/>
      <c r="B10" s="167"/>
      <c r="C10" s="168"/>
      <c r="D10" s="169">
        <v>284830</v>
      </c>
      <c r="E10" s="170"/>
      <c r="F10" s="171">
        <v>119602</v>
      </c>
      <c r="G10" s="172"/>
      <c r="H10" s="173"/>
    </row>
    <row r="11" spans="1:8" x14ac:dyDescent="0.15">
      <c r="A11" s="154" t="s">
        <v>555</v>
      </c>
      <c r="B11" s="159"/>
      <c r="C11" s="160"/>
      <c r="D11" s="161">
        <v>638200</v>
      </c>
      <c r="E11" s="162"/>
      <c r="F11" s="163">
        <v>301035</v>
      </c>
      <c r="G11" s="164"/>
      <c r="H11" s="165"/>
    </row>
    <row r="12" spans="1:8" x14ac:dyDescent="0.15">
      <c r="A12" s="166"/>
      <c r="B12" s="167"/>
      <c r="C12" s="174"/>
      <c r="D12" s="169">
        <v>433018</v>
      </c>
      <c r="E12" s="170"/>
      <c r="F12" s="171">
        <v>154376</v>
      </c>
      <c r="G12" s="172"/>
      <c r="H12" s="173"/>
    </row>
    <row r="13" spans="1:8" x14ac:dyDescent="0.15">
      <c r="A13" s="154"/>
      <c r="B13" s="159"/>
      <c r="C13" s="175"/>
      <c r="D13" s="176">
        <v>414147</v>
      </c>
      <c r="E13" s="177"/>
      <c r="F13" s="178">
        <v>284822</v>
      </c>
      <c r="G13" s="179"/>
      <c r="H13" s="165"/>
    </row>
    <row r="14" spans="1:8" x14ac:dyDescent="0.15">
      <c r="A14" s="166"/>
      <c r="B14" s="167"/>
      <c r="C14" s="168"/>
      <c r="D14" s="169">
        <v>283983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3.64</v>
      </c>
      <c r="C19" s="180">
        <f>ROUND(VALUE(SUBSTITUTE(実質収支比率等に係る経年分析!G$48,"▲","-")),2)</f>
        <v>3.68</v>
      </c>
      <c r="D19" s="180">
        <f>ROUND(VALUE(SUBSTITUTE(実質収支比率等に係る経年分析!H$48,"▲","-")),2)</f>
        <v>11</v>
      </c>
      <c r="E19" s="180">
        <f>ROUND(VALUE(SUBSTITUTE(実質収支比率等に係る経年分析!I$48,"▲","-")),2)</f>
        <v>8.19</v>
      </c>
      <c r="F19" s="180">
        <f>ROUND(VALUE(SUBSTITUTE(実質収支比率等に係る経年分析!J$48,"▲","-")),2)</f>
        <v>9.66</v>
      </c>
    </row>
    <row r="20" spans="1:11" x14ac:dyDescent="0.15">
      <c r="A20" s="180" t="s">
        <v>55</v>
      </c>
      <c r="B20" s="180">
        <f>ROUND(VALUE(SUBSTITUTE(実質収支比率等に係る経年分析!F$47,"▲","-")),2)</f>
        <v>67.94</v>
      </c>
      <c r="C20" s="180">
        <f>ROUND(VALUE(SUBSTITUTE(実質収支比率等に係る経年分析!G$47,"▲","-")),2)</f>
        <v>73.28</v>
      </c>
      <c r="D20" s="180">
        <f>ROUND(VALUE(SUBSTITUTE(実質収支比率等に係る経年分析!H$47,"▲","-")),2)</f>
        <v>78.3</v>
      </c>
      <c r="E20" s="180">
        <f>ROUND(VALUE(SUBSTITUTE(実質収支比率等に係る経年分析!I$47,"▲","-")),2)</f>
        <v>77.819999999999993</v>
      </c>
      <c r="F20" s="180">
        <f>ROUND(VALUE(SUBSTITUTE(実質収支比率等に係る経年分析!J$47,"▲","-")),2)</f>
        <v>68.88</v>
      </c>
    </row>
    <row r="21" spans="1:11" x14ac:dyDescent="0.15">
      <c r="A21" s="180" t="s">
        <v>56</v>
      </c>
      <c r="B21" s="180">
        <f>IF(ISNUMBER(VALUE(SUBSTITUTE(実質収支比率等に係る経年分析!F$49,"▲","-"))),ROUND(VALUE(SUBSTITUTE(実質収支比率等に係る経年分析!F$49,"▲","-")),2),NA())</f>
        <v>13.47</v>
      </c>
      <c r="C21" s="180">
        <f>IF(ISNUMBER(VALUE(SUBSTITUTE(実質収支比率等に係る経年分析!G$49,"▲","-"))),ROUND(VALUE(SUBSTITUTE(実質収支比率等に係る経年分析!G$49,"▲","-")),2),NA())</f>
        <v>8.4700000000000006</v>
      </c>
      <c r="D21" s="180">
        <f>IF(ISNUMBER(VALUE(SUBSTITUTE(実質収支比率等に係る経年分析!H$49,"▲","-"))),ROUND(VALUE(SUBSTITUTE(実質収支比率等に係る経年分析!H$49,"▲","-")),2),NA())</f>
        <v>15.63</v>
      </c>
      <c r="E21" s="180">
        <f>IF(ISNUMBER(VALUE(SUBSTITUTE(実質収支比率等に係る経年分析!I$49,"▲","-"))),ROUND(VALUE(SUBSTITUTE(実質収支比率等に係る経年分析!I$49,"▲","-")),2),NA())</f>
        <v>3.36</v>
      </c>
      <c r="F21" s="180">
        <f>IF(ISNUMBER(VALUE(SUBSTITUTE(実質収支比率等に係る経年分析!J$49,"▲","-"))),ROUND(VALUE(SUBSTITUTE(実質収支比率等に係る経年分析!J$49,"▲","-")),2),NA())</f>
        <v>-2.2799999999999998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534</v>
      </c>
      <c r="E42" s="182"/>
      <c r="F42" s="182"/>
      <c r="G42" s="182">
        <f>'実質公債費比率（分子）の構造'!L$52</f>
        <v>507</v>
      </c>
      <c r="H42" s="182"/>
      <c r="I42" s="182"/>
      <c r="J42" s="182">
        <f>'実質公債費比率（分子）の構造'!M$52</f>
        <v>500</v>
      </c>
      <c r="K42" s="182"/>
      <c r="L42" s="182"/>
      <c r="M42" s="182">
        <f>'実質公債費比率（分子）の構造'!N$52</f>
        <v>500</v>
      </c>
      <c r="N42" s="182"/>
      <c r="O42" s="182"/>
      <c r="P42" s="182">
        <f>'実質公債費比率（分子）の構造'!O$52</f>
        <v>446</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78</v>
      </c>
      <c r="C45" s="182"/>
      <c r="D45" s="182"/>
      <c r="E45" s="182">
        <f>'実質公債費比率（分子）の構造'!L$49</f>
        <v>76</v>
      </c>
      <c r="F45" s="182"/>
      <c r="G45" s="182"/>
      <c r="H45" s="182">
        <f>'実質公債費比率（分子）の構造'!M$49</f>
        <v>64</v>
      </c>
      <c r="I45" s="182"/>
      <c r="J45" s="182"/>
      <c r="K45" s="182">
        <f>'実質公債費比率（分子）の構造'!N$49</f>
        <v>64</v>
      </c>
      <c r="L45" s="182"/>
      <c r="M45" s="182"/>
      <c r="N45" s="182">
        <f>'実質公債費比率（分子）の構造'!O$49</f>
        <v>70</v>
      </c>
      <c r="O45" s="182"/>
      <c r="P45" s="182"/>
    </row>
    <row r="46" spans="1:16" x14ac:dyDescent="0.15">
      <c r="A46" s="182" t="s">
        <v>67</v>
      </c>
      <c r="B46" s="182">
        <f>'実質公債費比率（分子）の構造'!K$48</f>
        <v>54</v>
      </c>
      <c r="C46" s="182"/>
      <c r="D46" s="182"/>
      <c r="E46" s="182">
        <f>'実質公債費比率（分子）の構造'!L$48</f>
        <v>52</v>
      </c>
      <c r="F46" s="182"/>
      <c r="G46" s="182"/>
      <c r="H46" s="182">
        <f>'実質公債費比率（分子）の構造'!M$48</f>
        <v>49</v>
      </c>
      <c r="I46" s="182"/>
      <c r="J46" s="182"/>
      <c r="K46" s="182">
        <f>'実質公債費比率（分子）の構造'!N$48</f>
        <v>52</v>
      </c>
      <c r="L46" s="182"/>
      <c r="M46" s="182"/>
      <c r="N46" s="182">
        <f>'実質公債費比率（分子）の構造'!O$48</f>
        <v>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407</v>
      </c>
      <c r="C49" s="182"/>
      <c r="D49" s="182"/>
      <c r="E49" s="182">
        <f>'実質公債費比率（分子）の構造'!L$45</f>
        <v>338</v>
      </c>
      <c r="F49" s="182"/>
      <c r="G49" s="182"/>
      <c r="H49" s="182">
        <f>'実質公債費比率（分子）の構造'!M$45</f>
        <v>324</v>
      </c>
      <c r="I49" s="182"/>
      <c r="J49" s="182"/>
      <c r="K49" s="182">
        <f>'実質公債費比率（分子）の構造'!N$45</f>
        <v>341</v>
      </c>
      <c r="L49" s="182"/>
      <c r="M49" s="182"/>
      <c r="N49" s="182">
        <f>'実質公債費比率（分子）の構造'!O$45</f>
        <v>347</v>
      </c>
      <c r="O49" s="182"/>
      <c r="P49" s="182"/>
    </row>
    <row r="50" spans="1:16" x14ac:dyDescent="0.15">
      <c r="A50" s="182" t="s">
        <v>71</v>
      </c>
      <c r="B50" s="182" t="e">
        <f>NA()</f>
        <v>#N/A</v>
      </c>
      <c r="C50" s="182">
        <f>IF(ISNUMBER('実質公債費比率（分子）の構造'!K$53),'実質公債費比率（分子）の構造'!K$53,NA())</f>
        <v>5</v>
      </c>
      <c r="D50" s="182" t="e">
        <f>NA()</f>
        <v>#N/A</v>
      </c>
      <c r="E50" s="182" t="e">
        <f>NA()</f>
        <v>#N/A</v>
      </c>
      <c r="F50" s="182">
        <f>IF(ISNUMBER('実質公債費比率（分子）の構造'!L$53),'実質公債費比率（分子）の構造'!L$53,NA())</f>
        <v>-41</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27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3342</v>
      </c>
      <c r="E56" s="181"/>
      <c r="F56" s="181"/>
      <c r="G56" s="181">
        <f>'将来負担比率（分子）の構造'!J$52</f>
        <v>3620</v>
      </c>
      <c r="H56" s="181"/>
      <c r="I56" s="181"/>
      <c r="J56" s="181">
        <f>'将来負担比率（分子）の構造'!K$52</f>
        <v>3608</v>
      </c>
      <c r="K56" s="181"/>
      <c r="L56" s="181"/>
      <c r="M56" s="181">
        <f>'将来負担比率（分子）の構造'!L$52</f>
        <v>3351</v>
      </c>
      <c r="N56" s="181"/>
      <c r="O56" s="181"/>
      <c r="P56" s="181">
        <f>'将来負担比率（分子）の構造'!M$52</f>
        <v>3483</v>
      </c>
    </row>
    <row r="57" spans="1:16" x14ac:dyDescent="0.15">
      <c r="A57" s="181" t="s">
        <v>42</v>
      </c>
      <c r="B57" s="181"/>
      <c r="C57" s="181"/>
      <c r="D57" s="181">
        <f>'将来負担比率（分子）の構造'!I$51</f>
        <v>259</v>
      </c>
      <c r="E57" s="181"/>
      <c r="F57" s="181"/>
      <c r="G57" s="181">
        <f>'将来負担比率（分子）の構造'!J$51</f>
        <v>218</v>
      </c>
      <c r="H57" s="181"/>
      <c r="I57" s="181"/>
      <c r="J57" s="181">
        <f>'将来負担比率（分子）の構造'!K$51</f>
        <v>179</v>
      </c>
      <c r="K57" s="181"/>
      <c r="L57" s="181"/>
      <c r="M57" s="181">
        <f>'将来負担比率（分子）の構造'!L$51</f>
        <v>140</v>
      </c>
      <c r="N57" s="181"/>
      <c r="O57" s="181"/>
      <c r="P57" s="181">
        <f>'将来負担比率（分子）の構造'!M$51</f>
        <v>120</v>
      </c>
    </row>
    <row r="58" spans="1:16" x14ac:dyDescent="0.15">
      <c r="A58" s="181" t="s">
        <v>41</v>
      </c>
      <c r="B58" s="181"/>
      <c r="C58" s="181"/>
      <c r="D58" s="181">
        <f>'将来負担比率（分子）の構造'!I$50</f>
        <v>2410</v>
      </c>
      <c r="E58" s="181"/>
      <c r="F58" s="181"/>
      <c r="G58" s="181">
        <f>'将来負担比率（分子）の構造'!J$50</f>
        <v>2617</v>
      </c>
      <c r="H58" s="181"/>
      <c r="I58" s="181"/>
      <c r="J58" s="181">
        <f>'将来負担比率（分子）の構造'!K$50</f>
        <v>2715</v>
      </c>
      <c r="K58" s="181"/>
      <c r="L58" s="181"/>
      <c r="M58" s="181">
        <f>'将来負担比率（分子）の構造'!L$50</f>
        <v>2691</v>
      </c>
      <c r="N58" s="181"/>
      <c r="O58" s="181"/>
      <c r="P58" s="181">
        <f>'将来負担比率（分子）の構造'!M$50</f>
        <v>2464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436</v>
      </c>
      <c r="C62" s="181"/>
      <c r="D62" s="181"/>
      <c r="E62" s="181">
        <f>'将来負担比率（分子）の構造'!J$45</f>
        <v>388</v>
      </c>
      <c r="F62" s="181"/>
      <c r="G62" s="181"/>
      <c r="H62" s="181">
        <f>'将来負担比率（分子）の構造'!K$45</f>
        <v>425</v>
      </c>
      <c r="I62" s="181"/>
      <c r="J62" s="181"/>
      <c r="K62" s="181">
        <f>'将来負担比率（分子）の構造'!L$45</f>
        <v>421</v>
      </c>
      <c r="L62" s="181"/>
      <c r="M62" s="181"/>
      <c r="N62" s="181">
        <f>'将来負担比率（分子）の構造'!M$45</f>
        <v>369</v>
      </c>
      <c r="O62" s="181"/>
      <c r="P62" s="181"/>
    </row>
    <row r="63" spans="1:16" x14ac:dyDescent="0.15">
      <c r="A63" s="181" t="s">
        <v>34</v>
      </c>
      <c r="B63" s="181">
        <f>'将来負担比率（分子）の構造'!I$44</f>
        <v>816</v>
      </c>
      <c r="C63" s="181"/>
      <c r="D63" s="181"/>
      <c r="E63" s="181">
        <f>'将来負担比率（分子）の構造'!J$44</f>
        <v>757</v>
      </c>
      <c r="F63" s="181"/>
      <c r="G63" s="181"/>
      <c r="H63" s="181">
        <f>'将来負担比率（分子）の構造'!K$44</f>
        <v>708</v>
      </c>
      <c r="I63" s="181"/>
      <c r="J63" s="181"/>
      <c r="K63" s="181">
        <f>'将来負担比率（分子）の構造'!L$44</f>
        <v>657</v>
      </c>
      <c r="L63" s="181"/>
      <c r="M63" s="181"/>
      <c r="N63" s="181">
        <f>'将来負担比率（分子）の構造'!M$44</f>
        <v>600</v>
      </c>
      <c r="O63" s="181"/>
      <c r="P63" s="181"/>
    </row>
    <row r="64" spans="1:16" x14ac:dyDescent="0.15">
      <c r="A64" s="181" t="s">
        <v>33</v>
      </c>
      <c r="B64" s="181">
        <f>'将来負担比率（分子）の構造'!I$43</f>
        <v>641</v>
      </c>
      <c r="C64" s="181"/>
      <c r="D64" s="181"/>
      <c r="E64" s="181">
        <f>'将来負担比率（分子）の構造'!J$43</f>
        <v>589</v>
      </c>
      <c r="F64" s="181"/>
      <c r="G64" s="181"/>
      <c r="H64" s="181">
        <f>'将来負担比率（分子）の構造'!K$43</f>
        <v>358</v>
      </c>
      <c r="I64" s="181"/>
      <c r="J64" s="181"/>
      <c r="K64" s="181">
        <f>'将来負担比率（分子）の構造'!L$43</f>
        <v>484</v>
      </c>
      <c r="L64" s="181"/>
      <c r="M64" s="181"/>
      <c r="N64" s="181">
        <f>'将来負担比率（分子）の構造'!M$43</f>
        <v>442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3375</v>
      </c>
      <c r="C66" s="181"/>
      <c r="D66" s="181"/>
      <c r="E66" s="181">
        <f>'将来負担比率（分子）の構造'!J$41</f>
        <v>3820</v>
      </c>
      <c r="F66" s="181"/>
      <c r="G66" s="181"/>
      <c r="H66" s="181">
        <f>'将来負担比率（分子）の構造'!K$41</f>
        <v>3938</v>
      </c>
      <c r="I66" s="181"/>
      <c r="J66" s="181"/>
      <c r="K66" s="181">
        <f>'将来負担比率（分子）の構造'!L$41</f>
        <v>3895</v>
      </c>
      <c r="L66" s="181"/>
      <c r="M66" s="181"/>
      <c r="N66" s="181">
        <f>'将来負担比率（分子）の構造'!M$41</f>
        <v>3986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1344</v>
      </c>
      <c r="C72" s="185">
        <f>基金残高に係る経年分析!G55</f>
        <v>1345</v>
      </c>
      <c r="D72" s="185">
        <f>基金残高に係る経年分析!H55</f>
        <v>1166</v>
      </c>
    </row>
    <row r="73" spans="1:16" x14ac:dyDescent="0.15">
      <c r="A73" s="184" t="s">
        <v>78</v>
      </c>
      <c r="B73" s="185">
        <f>基金残高に係る経年分析!F56</f>
        <v>145</v>
      </c>
      <c r="C73" s="185">
        <f>基金残高に係る経年分析!G56</f>
        <v>145</v>
      </c>
      <c r="D73" s="185">
        <f>基金残高に係る経年分析!H56</f>
        <v>145</v>
      </c>
    </row>
    <row r="74" spans="1:16" x14ac:dyDescent="0.15">
      <c r="A74" s="184" t="s">
        <v>79</v>
      </c>
      <c r="B74" s="185">
        <f>基金残高に係る経年分析!F57</f>
        <v>1454</v>
      </c>
      <c r="C74" s="185">
        <f>基金残高に係る経年分析!G57</f>
        <v>1834</v>
      </c>
      <c r="D74" s="185">
        <f>基金残高に係る経年分析!H57</f>
        <v>1763</v>
      </c>
    </row>
  </sheetData>
  <sheetProtection algorithmName="SHA-512" hashValue="Kf2BZEPxq9XRRXkwV6/iZmz9h9D4qxmRcKpLuz+my++AIS3TnknuPNS9Qt5lNnHiZANrWhrRw6baGeUvfQxIdg==" saltValue="k6inTUJt9IgMYWcouTn4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228623</v>
      </c>
      <c r="S5" s="675"/>
      <c r="T5" s="675"/>
      <c r="U5" s="675"/>
      <c r="V5" s="675"/>
      <c r="W5" s="675"/>
      <c r="X5" s="675"/>
      <c r="Y5" s="676"/>
      <c r="Z5" s="677">
        <v>5.5</v>
      </c>
      <c r="AA5" s="677"/>
      <c r="AB5" s="677"/>
      <c r="AC5" s="677"/>
      <c r="AD5" s="678">
        <v>228623</v>
      </c>
      <c r="AE5" s="678"/>
      <c r="AF5" s="678"/>
      <c r="AG5" s="678"/>
      <c r="AH5" s="678"/>
      <c r="AI5" s="678"/>
      <c r="AJ5" s="678"/>
      <c r="AK5" s="678"/>
      <c r="AL5" s="679">
        <v>13.7</v>
      </c>
      <c r="AM5" s="680"/>
      <c r="AN5" s="680"/>
      <c r="AO5" s="681"/>
      <c r="AP5" s="671" t="s">
        <v>225</v>
      </c>
      <c r="AQ5" s="672"/>
      <c r="AR5" s="672"/>
      <c r="AS5" s="672"/>
      <c r="AT5" s="672"/>
      <c r="AU5" s="672"/>
      <c r="AV5" s="672"/>
      <c r="AW5" s="672"/>
      <c r="AX5" s="672"/>
      <c r="AY5" s="672"/>
      <c r="AZ5" s="672"/>
      <c r="BA5" s="672"/>
      <c r="BB5" s="672"/>
      <c r="BC5" s="672"/>
      <c r="BD5" s="672"/>
      <c r="BE5" s="672"/>
      <c r="BF5" s="673"/>
      <c r="BG5" s="685">
        <v>227045</v>
      </c>
      <c r="BH5" s="686"/>
      <c r="BI5" s="686"/>
      <c r="BJ5" s="686"/>
      <c r="BK5" s="686"/>
      <c r="BL5" s="686"/>
      <c r="BM5" s="686"/>
      <c r="BN5" s="687"/>
      <c r="BO5" s="688">
        <v>99.3</v>
      </c>
      <c r="BP5" s="688"/>
      <c r="BQ5" s="688"/>
      <c r="BR5" s="688"/>
      <c r="BS5" s="689">
        <v>2003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43777</v>
      </c>
      <c r="S6" s="686"/>
      <c r="T6" s="686"/>
      <c r="U6" s="686"/>
      <c r="V6" s="686"/>
      <c r="W6" s="686"/>
      <c r="X6" s="686"/>
      <c r="Y6" s="687"/>
      <c r="Z6" s="688">
        <v>1.1000000000000001</v>
      </c>
      <c r="AA6" s="688"/>
      <c r="AB6" s="688"/>
      <c r="AC6" s="688"/>
      <c r="AD6" s="689">
        <v>43777</v>
      </c>
      <c r="AE6" s="689"/>
      <c r="AF6" s="689"/>
      <c r="AG6" s="689"/>
      <c r="AH6" s="689"/>
      <c r="AI6" s="689"/>
      <c r="AJ6" s="689"/>
      <c r="AK6" s="689"/>
      <c r="AL6" s="690">
        <v>2.6</v>
      </c>
      <c r="AM6" s="691"/>
      <c r="AN6" s="691"/>
      <c r="AO6" s="692"/>
      <c r="AP6" s="682" t="s">
        <v>230</v>
      </c>
      <c r="AQ6" s="683"/>
      <c r="AR6" s="683"/>
      <c r="AS6" s="683"/>
      <c r="AT6" s="683"/>
      <c r="AU6" s="683"/>
      <c r="AV6" s="683"/>
      <c r="AW6" s="683"/>
      <c r="AX6" s="683"/>
      <c r="AY6" s="683"/>
      <c r="AZ6" s="683"/>
      <c r="BA6" s="683"/>
      <c r="BB6" s="683"/>
      <c r="BC6" s="683"/>
      <c r="BD6" s="683"/>
      <c r="BE6" s="683"/>
      <c r="BF6" s="684"/>
      <c r="BG6" s="685">
        <v>227045</v>
      </c>
      <c r="BH6" s="686"/>
      <c r="BI6" s="686"/>
      <c r="BJ6" s="686"/>
      <c r="BK6" s="686"/>
      <c r="BL6" s="686"/>
      <c r="BM6" s="686"/>
      <c r="BN6" s="687"/>
      <c r="BO6" s="688">
        <v>99.3</v>
      </c>
      <c r="BP6" s="688"/>
      <c r="BQ6" s="688"/>
      <c r="BR6" s="688"/>
      <c r="BS6" s="689">
        <v>2003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53221</v>
      </c>
      <c r="CS6" s="686"/>
      <c r="CT6" s="686"/>
      <c r="CU6" s="686"/>
      <c r="CV6" s="686"/>
      <c r="CW6" s="686"/>
      <c r="CX6" s="686"/>
      <c r="CY6" s="687"/>
      <c r="CZ6" s="679">
        <v>1.4</v>
      </c>
      <c r="DA6" s="680"/>
      <c r="DB6" s="680"/>
      <c r="DC6" s="699"/>
      <c r="DD6" s="694" t="s">
        <v>127</v>
      </c>
      <c r="DE6" s="686"/>
      <c r="DF6" s="686"/>
      <c r="DG6" s="686"/>
      <c r="DH6" s="686"/>
      <c r="DI6" s="686"/>
      <c r="DJ6" s="686"/>
      <c r="DK6" s="686"/>
      <c r="DL6" s="686"/>
      <c r="DM6" s="686"/>
      <c r="DN6" s="686"/>
      <c r="DO6" s="686"/>
      <c r="DP6" s="687"/>
      <c r="DQ6" s="694">
        <v>53221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167</v>
      </c>
      <c r="S7" s="686"/>
      <c r="T7" s="686"/>
      <c r="U7" s="686"/>
      <c r="V7" s="686"/>
      <c r="W7" s="686"/>
      <c r="X7" s="686"/>
      <c r="Y7" s="687"/>
      <c r="Z7" s="688">
        <v>0</v>
      </c>
      <c r="AA7" s="688"/>
      <c r="AB7" s="688"/>
      <c r="AC7" s="688"/>
      <c r="AD7" s="689">
        <v>167</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89189</v>
      </c>
      <c r="BH7" s="686"/>
      <c r="BI7" s="686"/>
      <c r="BJ7" s="686"/>
      <c r="BK7" s="686"/>
      <c r="BL7" s="686"/>
      <c r="BM7" s="686"/>
      <c r="BN7" s="687"/>
      <c r="BO7" s="688">
        <v>39</v>
      </c>
      <c r="BP7" s="688"/>
      <c r="BQ7" s="688"/>
      <c r="BR7" s="688"/>
      <c r="BS7" s="689">
        <v>2003</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672473</v>
      </c>
      <c r="CS7" s="686"/>
      <c r="CT7" s="686"/>
      <c r="CU7" s="686"/>
      <c r="CV7" s="686"/>
      <c r="CW7" s="686"/>
      <c r="CX7" s="686"/>
      <c r="CY7" s="687"/>
      <c r="CZ7" s="688">
        <v>17.5</v>
      </c>
      <c r="DA7" s="688"/>
      <c r="DB7" s="688"/>
      <c r="DC7" s="688"/>
      <c r="DD7" s="694">
        <v>176231</v>
      </c>
      <c r="DE7" s="686"/>
      <c r="DF7" s="686"/>
      <c r="DG7" s="686"/>
      <c r="DH7" s="686"/>
      <c r="DI7" s="686"/>
      <c r="DJ7" s="686"/>
      <c r="DK7" s="686"/>
      <c r="DL7" s="686"/>
      <c r="DM7" s="686"/>
      <c r="DN7" s="686"/>
      <c r="DO7" s="686"/>
      <c r="DP7" s="687"/>
      <c r="DQ7" s="694">
        <v>367999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403</v>
      </c>
      <c r="S8" s="686"/>
      <c r="T8" s="686"/>
      <c r="U8" s="686"/>
      <c r="V8" s="686"/>
      <c r="W8" s="686"/>
      <c r="X8" s="686"/>
      <c r="Y8" s="687"/>
      <c r="Z8" s="688">
        <v>0</v>
      </c>
      <c r="AA8" s="688"/>
      <c r="AB8" s="688"/>
      <c r="AC8" s="688"/>
      <c r="AD8" s="689">
        <v>403</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3078</v>
      </c>
      <c r="BH8" s="686"/>
      <c r="BI8" s="686"/>
      <c r="BJ8" s="686"/>
      <c r="BK8" s="686"/>
      <c r="BL8" s="686"/>
      <c r="BM8" s="686"/>
      <c r="BN8" s="687"/>
      <c r="BO8" s="688">
        <v>1.3</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645656</v>
      </c>
      <c r="CS8" s="686"/>
      <c r="CT8" s="686"/>
      <c r="CU8" s="686"/>
      <c r="CV8" s="686"/>
      <c r="CW8" s="686"/>
      <c r="CX8" s="686"/>
      <c r="CY8" s="687"/>
      <c r="CZ8" s="688">
        <v>16.8</v>
      </c>
      <c r="DA8" s="688"/>
      <c r="DB8" s="688"/>
      <c r="DC8" s="688"/>
      <c r="DD8" s="694" t="s">
        <v>127</v>
      </c>
      <c r="DE8" s="686"/>
      <c r="DF8" s="686"/>
      <c r="DG8" s="686"/>
      <c r="DH8" s="686"/>
      <c r="DI8" s="686"/>
      <c r="DJ8" s="686"/>
      <c r="DK8" s="686"/>
      <c r="DL8" s="686"/>
      <c r="DM8" s="686"/>
      <c r="DN8" s="686"/>
      <c r="DO8" s="686"/>
      <c r="DP8" s="687"/>
      <c r="DQ8" s="694">
        <v>251832</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487</v>
      </c>
      <c r="S9" s="686"/>
      <c r="T9" s="686"/>
      <c r="U9" s="686"/>
      <c r="V9" s="686"/>
      <c r="W9" s="686"/>
      <c r="X9" s="686"/>
      <c r="Y9" s="687"/>
      <c r="Z9" s="688">
        <v>0</v>
      </c>
      <c r="AA9" s="688"/>
      <c r="AB9" s="688"/>
      <c r="AC9" s="688"/>
      <c r="AD9" s="689">
        <v>487</v>
      </c>
      <c r="AE9" s="689"/>
      <c r="AF9" s="689"/>
      <c r="AG9" s="689"/>
      <c r="AH9" s="689"/>
      <c r="AI9" s="689"/>
      <c r="AJ9" s="689"/>
      <c r="AK9" s="689"/>
      <c r="AL9" s="690">
        <v>0</v>
      </c>
      <c r="AM9" s="691"/>
      <c r="AN9" s="691"/>
      <c r="AO9" s="692"/>
      <c r="AP9" s="682" t="s">
        <v>239</v>
      </c>
      <c r="AQ9" s="683"/>
      <c r="AR9" s="683"/>
      <c r="AS9" s="683"/>
      <c r="AT9" s="683"/>
      <c r="AU9" s="683"/>
      <c r="AV9" s="683"/>
      <c r="AW9" s="683"/>
      <c r="AX9" s="683"/>
      <c r="AY9" s="683"/>
      <c r="AZ9" s="683"/>
      <c r="BA9" s="683"/>
      <c r="BB9" s="683"/>
      <c r="BC9" s="683"/>
      <c r="BD9" s="683"/>
      <c r="BE9" s="683"/>
      <c r="BF9" s="684"/>
      <c r="BG9" s="685">
        <v>75483</v>
      </c>
      <c r="BH9" s="686"/>
      <c r="BI9" s="686"/>
      <c r="BJ9" s="686"/>
      <c r="BK9" s="686"/>
      <c r="BL9" s="686"/>
      <c r="BM9" s="686"/>
      <c r="BN9" s="687"/>
      <c r="BO9" s="688">
        <v>33</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177997</v>
      </c>
      <c r="CS9" s="686"/>
      <c r="CT9" s="686"/>
      <c r="CU9" s="686"/>
      <c r="CV9" s="686"/>
      <c r="CW9" s="686"/>
      <c r="CX9" s="686"/>
      <c r="CY9" s="687"/>
      <c r="CZ9" s="688">
        <v>4.5999999999999996</v>
      </c>
      <c r="DA9" s="688"/>
      <c r="DB9" s="688"/>
      <c r="DC9" s="688"/>
      <c r="DD9" s="694">
        <v>68872</v>
      </c>
      <c r="DE9" s="686"/>
      <c r="DF9" s="686"/>
      <c r="DG9" s="686"/>
      <c r="DH9" s="686"/>
      <c r="DI9" s="686"/>
      <c r="DJ9" s="686"/>
      <c r="DK9" s="686"/>
      <c r="DL9" s="686"/>
      <c r="DM9" s="686"/>
      <c r="DN9" s="686"/>
      <c r="DO9" s="686"/>
      <c r="DP9" s="687"/>
      <c r="DQ9" s="694">
        <v>159394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6850</v>
      </c>
      <c r="BH10" s="686"/>
      <c r="BI10" s="686"/>
      <c r="BJ10" s="686"/>
      <c r="BK10" s="686"/>
      <c r="BL10" s="686"/>
      <c r="BM10" s="686"/>
      <c r="BN10" s="687"/>
      <c r="BO10" s="688">
        <v>3</v>
      </c>
      <c r="BP10" s="688"/>
      <c r="BQ10" s="688"/>
      <c r="BR10" s="688"/>
      <c r="BS10" s="694">
        <v>1122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240</v>
      </c>
      <c r="DA10" s="688"/>
      <c r="DB10" s="688"/>
      <c r="DC10" s="688"/>
      <c r="DD10" s="694" t="s">
        <v>240</v>
      </c>
      <c r="DE10" s="686"/>
      <c r="DF10" s="686"/>
      <c r="DG10" s="686"/>
      <c r="DH10" s="686"/>
      <c r="DI10" s="686"/>
      <c r="DJ10" s="686"/>
      <c r="DK10" s="686"/>
      <c r="DL10" s="686"/>
      <c r="DM10" s="686"/>
      <c r="DN10" s="686"/>
      <c r="DO10" s="686"/>
      <c r="DP10" s="687"/>
      <c r="DQ10" s="694" t="s">
        <v>240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44085</v>
      </c>
      <c r="S11" s="686"/>
      <c r="T11" s="686"/>
      <c r="U11" s="686"/>
      <c r="V11" s="686"/>
      <c r="W11" s="686"/>
      <c r="X11" s="686"/>
      <c r="Y11" s="687"/>
      <c r="Z11" s="690">
        <v>1.1000000000000001</v>
      </c>
      <c r="AA11" s="691"/>
      <c r="AB11" s="691"/>
      <c r="AC11" s="703"/>
      <c r="AD11" s="694">
        <v>44085</v>
      </c>
      <c r="AE11" s="686"/>
      <c r="AF11" s="686"/>
      <c r="AG11" s="686"/>
      <c r="AH11" s="686"/>
      <c r="AI11" s="686"/>
      <c r="AJ11" s="686"/>
      <c r="AK11" s="687"/>
      <c r="AL11" s="690">
        <v>2.6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3778</v>
      </c>
      <c r="BH11" s="686"/>
      <c r="BI11" s="686"/>
      <c r="BJ11" s="686"/>
      <c r="BK11" s="686"/>
      <c r="BL11" s="686"/>
      <c r="BM11" s="686"/>
      <c r="BN11" s="687"/>
      <c r="BO11" s="688">
        <v>1.7</v>
      </c>
      <c r="BP11" s="688"/>
      <c r="BQ11" s="688"/>
      <c r="BR11" s="688"/>
      <c r="BS11" s="694">
        <v>881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336523</v>
      </c>
      <c r="CS11" s="686"/>
      <c r="CT11" s="686"/>
      <c r="CU11" s="686"/>
      <c r="CV11" s="686"/>
      <c r="CW11" s="686"/>
      <c r="CX11" s="686"/>
      <c r="CY11" s="687"/>
      <c r="CZ11" s="688">
        <v>8.8000000000000007</v>
      </c>
      <c r="DA11" s="688"/>
      <c r="DB11" s="688"/>
      <c r="DC11" s="688"/>
      <c r="DD11" s="694">
        <v>6013</v>
      </c>
      <c r="DE11" s="686"/>
      <c r="DF11" s="686"/>
      <c r="DG11" s="686"/>
      <c r="DH11" s="686"/>
      <c r="DI11" s="686"/>
      <c r="DJ11" s="686"/>
      <c r="DK11" s="686"/>
      <c r="DL11" s="686"/>
      <c r="DM11" s="686"/>
      <c r="DN11" s="686"/>
      <c r="DO11" s="686"/>
      <c r="DP11" s="687"/>
      <c r="DQ11" s="694">
        <v>138271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240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122056</v>
      </c>
      <c r="BH12" s="686"/>
      <c r="BI12" s="686"/>
      <c r="BJ12" s="686"/>
      <c r="BK12" s="686"/>
      <c r="BL12" s="686"/>
      <c r="BM12" s="686"/>
      <c r="BN12" s="687"/>
      <c r="BO12" s="688">
        <v>53.4</v>
      </c>
      <c r="BP12" s="688"/>
      <c r="BQ12" s="688"/>
      <c r="BR12" s="688"/>
      <c r="BS12" s="694" t="s">
        <v>173</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75001</v>
      </c>
      <c r="CS12" s="686"/>
      <c r="CT12" s="686"/>
      <c r="CU12" s="686"/>
      <c r="CV12" s="686"/>
      <c r="CW12" s="686"/>
      <c r="CX12" s="686"/>
      <c r="CY12" s="687"/>
      <c r="CZ12" s="688">
        <v>2</v>
      </c>
      <c r="DA12" s="688"/>
      <c r="DB12" s="688"/>
      <c r="DC12" s="688"/>
      <c r="DD12" s="694" t="s">
        <v>127</v>
      </c>
      <c r="DE12" s="686"/>
      <c r="DF12" s="686"/>
      <c r="DG12" s="686"/>
      <c r="DH12" s="686"/>
      <c r="DI12" s="686"/>
      <c r="DJ12" s="686"/>
      <c r="DK12" s="686"/>
      <c r="DL12" s="686"/>
      <c r="DM12" s="686"/>
      <c r="DN12" s="686"/>
      <c r="DO12" s="686"/>
      <c r="DP12" s="687"/>
      <c r="DQ12" s="694">
        <v>63194</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240</v>
      </c>
      <c r="AE13" s="689"/>
      <c r="AF13" s="689"/>
      <c r="AG13" s="689"/>
      <c r="AH13" s="689"/>
      <c r="AI13" s="689"/>
      <c r="AJ13" s="689"/>
      <c r="AK13" s="689"/>
      <c r="AL13" s="690" t="s">
        <v>252</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122056</v>
      </c>
      <c r="BH13" s="686"/>
      <c r="BI13" s="686"/>
      <c r="BJ13" s="686"/>
      <c r="BK13" s="686"/>
      <c r="BL13" s="686"/>
      <c r="BM13" s="686"/>
      <c r="BN13" s="687"/>
      <c r="BO13" s="688">
        <v>53.4</v>
      </c>
      <c r="BP13" s="688"/>
      <c r="BQ13" s="688"/>
      <c r="BR13" s="688"/>
      <c r="BS13" s="694" t="s">
        <v>127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794572</v>
      </c>
      <c r="CS13" s="686"/>
      <c r="CT13" s="686"/>
      <c r="CU13" s="686"/>
      <c r="CV13" s="686"/>
      <c r="CW13" s="686"/>
      <c r="CX13" s="686"/>
      <c r="CY13" s="687"/>
      <c r="CZ13" s="688">
        <v>20.7</v>
      </c>
      <c r="DA13" s="688"/>
      <c r="DB13" s="688"/>
      <c r="DC13" s="688"/>
      <c r="DD13" s="694">
        <v>558206</v>
      </c>
      <c r="DE13" s="686"/>
      <c r="DF13" s="686"/>
      <c r="DG13" s="686"/>
      <c r="DH13" s="686"/>
      <c r="DI13" s="686"/>
      <c r="DJ13" s="686"/>
      <c r="DK13" s="686"/>
      <c r="DL13" s="686"/>
      <c r="DM13" s="686"/>
      <c r="DN13" s="686"/>
      <c r="DO13" s="686"/>
      <c r="DP13" s="687"/>
      <c r="DQ13" s="694">
        <v>283254</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240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6650</v>
      </c>
      <c r="BH14" s="686"/>
      <c r="BI14" s="686"/>
      <c r="BJ14" s="686"/>
      <c r="BK14" s="686"/>
      <c r="BL14" s="686"/>
      <c r="BM14" s="686"/>
      <c r="BN14" s="687"/>
      <c r="BO14" s="688">
        <v>2.9</v>
      </c>
      <c r="BP14" s="688"/>
      <c r="BQ14" s="688"/>
      <c r="BR14" s="688"/>
      <c r="BS14" s="694" t="s">
        <v>127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354151</v>
      </c>
      <c r="CS14" s="686"/>
      <c r="CT14" s="686"/>
      <c r="CU14" s="686"/>
      <c r="CV14" s="686"/>
      <c r="CW14" s="686"/>
      <c r="CX14" s="686"/>
      <c r="CY14" s="687"/>
      <c r="CZ14" s="688">
        <v>9.1999999999999993</v>
      </c>
      <c r="DA14" s="688"/>
      <c r="DB14" s="688"/>
      <c r="DC14" s="688"/>
      <c r="DD14" s="694">
        <v>222553</v>
      </c>
      <c r="DE14" s="686"/>
      <c r="DF14" s="686"/>
      <c r="DG14" s="686"/>
      <c r="DH14" s="686"/>
      <c r="DI14" s="686"/>
      <c r="DJ14" s="686"/>
      <c r="DK14" s="686"/>
      <c r="DL14" s="686"/>
      <c r="DM14" s="686"/>
      <c r="DN14" s="686"/>
      <c r="DO14" s="686"/>
      <c r="DP14" s="687"/>
      <c r="DQ14" s="694">
        <v>134451</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240</v>
      </c>
      <c r="AA15" s="688"/>
      <c r="AB15" s="688"/>
      <c r="AC15" s="688"/>
      <c r="AD15" s="689" t="s">
        <v>127</v>
      </c>
      <c r="AE15" s="689"/>
      <c r="AF15" s="689"/>
      <c r="AG15" s="689"/>
      <c r="AH15" s="689"/>
      <c r="AI15" s="689"/>
      <c r="AJ15" s="689"/>
      <c r="AK15" s="689"/>
      <c r="AL15" s="690" t="s">
        <v>127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9150</v>
      </c>
      <c r="BH15" s="686"/>
      <c r="BI15" s="686"/>
      <c r="BJ15" s="686"/>
      <c r="BK15" s="686"/>
      <c r="BL15" s="686"/>
      <c r="BM15" s="686"/>
      <c r="BN15" s="687"/>
      <c r="BO15" s="688">
        <v>4</v>
      </c>
      <c r="BP15" s="688"/>
      <c r="BQ15" s="688"/>
      <c r="BR15" s="688"/>
      <c r="BS15" s="694" t="s">
        <v>127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262133</v>
      </c>
      <c r="CS15" s="686"/>
      <c r="CT15" s="686"/>
      <c r="CU15" s="686"/>
      <c r="CV15" s="686"/>
      <c r="CW15" s="686"/>
      <c r="CX15" s="686"/>
      <c r="CY15" s="687"/>
      <c r="CZ15" s="688">
        <v>6.8</v>
      </c>
      <c r="DA15" s="688"/>
      <c r="DB15" s="688"/>
      <c r="DC15" s="688"/>
      <c r="DD15" s="694">
        <v>84336</v>
      </c>
      <c r="DE15" s="686"/>
      <c r="DF15" s="686"/>
      <c r="DG15" s="686"/>
      <c r="DH15" s="686"/>
      <c r="DI15" s="686"/>
      <c r="DJ15" s="686"/>
      <c r="DK15" s="686"/>
      <c r="DL15" s="686"/>
      <c r="DM15" s="686"/>
      <c r="DN15" s="686"/>
      <c r="DO15" s="686"/>
      <c r="DP15" s="687"/>
      <c r="DQ15" s="694">
        <v>180805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3038</v>
      </c>
      <c r="S16" s="686"/>
      <c r="T16" s="686"/>
      <c r="U16" s="686"/>
      <c r="V16" s="686"/>
      <c r="W16" s="686"/>
      <c r="X16" s="686"/>
      <c r="Y16" s="687"/>
      <c r="Z16" s="688">
        <v>0.1</v>
      </c>
      <c r="AA16" s="688"/>
      <c r="AB16" s="688"/>
      <c r="AC16" s="688"/>
      <c r="AD16" s="689">
        <v>3038</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937</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937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647</v>
      </c>
      <c r="S17" s="686"/>
      <c r="T17" s="686"/>
      <c r="U17" s="686"/>
      <c r="V17" s="686"/>
      <c r="W17" s="686"/>
      <c r="X17" s="686"/>
      <c r="Y17" s="687"/>
      <c r="Z17" s="688">
        <v>0</v>
      </c>
      <c r="AA17" s="688"/>
      <c r="AB17" s="688"/>
      <c r="AC17" s="688"/>
      <c r="AD17" s="689">
        <v>647</v>
      </c>
      <c r="AE17" s="689"/>
      <c r="AF17" s="689"/>
      <c r="AG17" s="689"/>
      <c r="AH17" s="689"/>
      <c r="AI17" s="689"/>
      <c r="AJ17" s="689"/>
      <c r="AK17" s="689"/>
      <c r="AL17" s="690">
        <v>0</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465335</v>
      </c>
      <c r="CS17" s="686"/>
      <c r="CT17" s="686"/>
      <c r="CU17" s="686"/>
      <c r="CV17" s="686"/>
      <c r="CW17" s="686"/>
      <c r="CX17" s="686"/>
      <c r="CY17" s="687"/>
      <c r="CZ17" s="688">
        <v>12.1</v>
      </c>
      <c r="DA17" s="688"/>
      <c r="DB17" s="688"/>
      <c r="DC17" s="688"/>
      <c r="DD17" s="694" t="s">
        <v>240</v>
      </c>
      <c r="DE17" s="686"/>
      <c r="DF17" s="686"/>
      <c r="DG17" s="686"/>
      <c r="DH17" s="686"/>
      <c r="DI17" s="686"/>
      <c r="DJ17" s="686"/>
      <c r="DK17" s="686"/>
      <c r="DL17" s="686"/>
      <c r="DM17" s="686"/>
      <c r="DN17" s="686"/>
      <c r="DO17" s="686"/>
      <c r="DP17" s="687"/>
      <c r="DQ17" s="694">
        <v>426846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1556</v>
      </c>
      <c r="S18" s="686"/>
      <c r="T18" s="686"/>
      <c r="U18" s="686"/>
      <c r="V18" s="686"/>
      <c r="W18" s="686"/>
      <c r="X18" s="686"/>
      <c r="Y18" s="687"/>
      <c r="Z18" s="688">
        <v>0</v>
      </c>
      <c r="AA18" s="688"/>
      <c r="AB18" s="688"/>
      <c r="AC18" s="688"/>
      <c r="AD18" s="689">
        <v>1556</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127</v>
      </c>
      <c r="BP18" s="688"/>
      <c r="BQ18" s="688"/>
      <c r="BR18" s="688"/>
      <c r="BS18" s="694" t="s">
        <v>240</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259</v>
      </c>
      <c r="S19" s="686"/>
      <c r="T19" s="686"/>
      <c r="U19" s="686"/>
      <c r="V19" s="686"/>
      <c r="W19" s="686"/>
      <c r="X19" s="686"/>
      <c r="Y19" s="687"/>
      <c r="Z19" s="688">
        <v>0</v>
      </c>
      <c r="AA19" s="688"/>
      <c r="AB19" s="688"/>
      <c r="AC19" s="688"/>
      <c r="AD19" s="689">
        <v>259</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1578</v>
      </c>
      <c r="BH19" s="686"/>
      <c r="BI19" s="686"/>
      <c r="BJ19" s="686"/>
      <c r="BK19" s="686"/>
      <c r="BL19" s="686"/>
      <c r="BM19" s="686"/>
      <c r="BN19" s="687"/>
      <c r="BO19" s="688">
        <v>0.7</v>
      </c>
      <c r="BP19" s="688"/>
      <c r="BQ19" s="688"/>
      <c r="BR19" s="688"/>
      <c r="BS19" s="694" t="s">
        <v>127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240</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1145</v>
      </c>
      <c r="S20" s="686"/>
      <c r="T20" s="686"/>
      <c r="U20" s="686"/>
      <c r="V20" s="686"/>
      <c r="W20" s="686"/>
      <c r="X20" s="686"/>
      <c r="Y20" s="687"/>
      <c r="Z20" s="688">
        <v>0</v>
      </c>
      <c r="AA20" s="688"/>
      <c r="AB20" s="688"/>
      <c r="AC20" s="688"/>
      <c r="AD20" s="689">
        <v>1145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1578</v>
      </c>
      <c r="BH20" s="686"/>
      <c r="BI20" s="686"/>
      <c r="BJ20" s="686"/>
      <c r="BK20" s="686"/>
      <c r="BL20" s="686"/>
      <c r="BM20" s="686"/>
      <c r="BN20" s="687"/>
      <c r="BO20" s="688">
        <v>0.7</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3837999</v>
      </c>
      <c r="CS20" s="686"/>
      <c r="CT20" s="686"/>
      <c r="CU20" s="686"/>
      <c r="CV20" s="686"/>
      <c r="CW20" s="686"/>
      <c r="CX20" s="686"/>
      <c r="CY20" s="687"/>
      <c r="CZ20" s="688">
        <v>100</v>
      </c>
      <c r="DA20" s="688"/>
      <c r="DB20" s="688"/>
      <c r="DC20" s="688"/>
      <c r="DD20" s="694">
        <v>1116211</v>
      </c>
      <c r="DE20" s="686"/>
      <c r="DF20" s="686"/>
      <c r="DG20" s="686"/>
      <c r="DH20" s="686"/>
      <c r="DI20" s="686"/>
      <c r="DJ20" s="686"/>
      <c r="DK20" s="686"/>
      <c r="DL20" s="686"/>
      <c r="DM20" s="686"/>
      <c r="DN20" s="686"/>
      <c r="DO20" s="686"/>
      <c r="DP20" s="687"/>
      <c r="DQ20" s="694">
        <v>2060204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152</v>
      </c>
      <c r="S21" s="686"/>
      <c r="T21" s="686"/>
      <c r="U21" s="686"/>
      <c r="V21" s="686"/>
      <c r="W21" s="686"/>
      <c r="X21" s="686"/>
      <c r="Y21" s="687"/>
      <c r="Z21" s="688">
        <v>0</v>
      </c>
      <c r="AA21" s="688"/>
      <c r="AB21" s="688"/>
      <c r="AC21" s="688"/>
      <c r="AD21" s="689">
        <v>152</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1578</v>
      </c>
      <c r="BH21" s="686"/>
      <c r="BI21" s="686"/>
      <c r="BJ21" s="686"/>
      <c r="BK21" s="686"/>
      <c r="BL21" s="686"/>
      <c r="BM21" s="686"/>
      <c r="BN21" s="687"/>
      <c r="BO21" s="688">
        <v>0.7</v>
      </c>
      <c r="BP21" s="688"/>
      <c r="BQ21" s="688"/>
      <c r="BR21" s="688"/>
      <c r="BS21" s="694" t="s">
        <v>127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1497937</v>
      </c>
      <c r="S22" s="686"/>
      <c r="T22" s="686"/>
      <c r="U22" s="686"/>
      <c r="V22" s="686"/>
      <c r="W22" s="686"/>
      <c r="X22" s="686"/>
      <c r="Y22" s="687"/>
      <c r="Z22" s="688">
        <v>36.200000000000003</v>
      </c>
      <c r="AA22" s="688"/>
      <c r="AB22" s="688"/>
      <c r="AC22" s="688"/>
      <c r="AD22" s="689">
        <v>1341965</v>
      </c>
      <c r="AE22" s="689"/>
      <c r="AF22" s="689"/>
      <c r="AG22" s="689"/>
      <c r="AH22" s="689"/>
      <c r="AI22" s="689"/>
      <c r="AJ22" s="689"/>
      <c r="AK22" s="689"/>
      <c r="AL22" s="690">
        <v>80.400000000000006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173</v>
      </c>
      <c r="BP22" s="688"/>
      <c r="BQ22" s="688"/>
      <c r="BR22" s="688"/>
      <c r="BS22" s="694" t="s">
        <v>127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1341965</v>
      </c>
      <c r="S23" s="686"/>
      <c r="T23" s="686"/>
      <c r="U23" s="686"/>
      <c r="V23" s="686"/>
      <c r="W23" s="686"/>
      <c r="X23" s="686"/>
      <c r="Y23" s="687"/>
      <c r="Z23" s="688">
        <v>32.4</v>
      </c>
      <c r="AA23" s="688"/>
      <c r="AB23" s="688"/>
      <c r="AC23" s="688"/>
      <c r="AD23" s="689">
        <v>1341965</v>
      </c>
      <c r="AE23" s="689"/>
      <c r="AF23" s="689"/>
      <c r="AG23" s="689"/>
      <c r="AH23" s="689"/>
      <c r="AI23" s="689"/>
      <c r="AJ23" s="689"/>
      <c r="AK23" s="689"/>
      <c r="AL23" s="690">
        <v>80.400000000000006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155972</v>
      </c>
      <c r="S24" s="686"/>
      <c r="T24" s="686"/>
      <c r="U24" s="686"/>
      <c r="V24" s="686"/>
      <c r="W24" s="686"/>
      <c r="X24" s="686"/>
      <c r="Y24" s="687"/>
      <c r="Z24" s="688">
        <v>3.8</v>
      </c>
      <c r="AA24" s="688"/>
      <c r="AB24" s="688"/>
      <c r="AC24" s="688"/>
      <c r="AD24" s="689" t="s">
        <v>127</v>
      </c>
      <c r="AE24" s="689"/>
      <c r="AF24" s="689"/>
      <c r="AG24" s="689"/>
      <c r="AH24" s="689"/>
      <c r="AI24" s="689"/>
      <c r="AJ24" s="689"/>
      <c r="AK24" s="689"/>
      <c r="AL24" s="690" t="s">
        <v>127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240</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1041869</v>
      </c>
      <c r="CS24" s="675"/>
      <c r="CT24" s="675"/>
      <c r="CU24" s="675"/>
      <c r="CV24" s="675"/>
      <c r="CW24" s="675"/>
      <c r="CX24" s="675"/>
      <c r="CY24" s="676"/>
      <c r="CZ24" s="679">
        <v>27.1</v>
      </c>
      <c r="DA24" s="680"/>
      <c r="DB24" s="680"/>
      <c r="DC24" s="699"/>
      <c r="DD24" s="721">
        <v>866471</v>
      </c>
      <c r="DE24" s="675"/>
      <c r="DF24" s="675"/>
      <c r="DG24" s="675"/>
      <c r="DH24" s="675"/>
      <c r="DI24" s="675"/>
      <c r="DJ24" s="675"/>
      <c r="DK24" s="676"/>
      <c r="DL24" s="721">
        <v>680142</v>
      </c>
      <c r="DM24" s="675"/>
      <c r="DN24" s="675"/>
      <c r="DO24" s="675"/>
      <c r="DP24" s="675"/>
      <c r="DQ24" s="675"/>
      <c r="DR24" s="675"/>
      <c r="DS24" s="675"/>
      <c r="DT24" s="675"/>
      <c r="DU24" s="675"/>
      <c r="DV24" s="676"/>
      <c r="DW24" s="679">
        <v>39.700000000000003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173</v>
      </c>
      <c r="AA25" s="688"/>
      <c r="AB25" s="688"/>
      <c r="AC25" s="688"/>
      <c r="AD25" s="689" t="s">
        <v>252</v>
      </c>
      <c r="AE25" s="689"/>
      <c r="AF25" s="689"/>
      <c r="AG25" s="689"/>
      <c r="AH25" s="689"/>
      <c r="AI25" s="689"/>
      <c r="AJ25" s="689"/>
      <c r="AK25" s="689"/>
      <c r="AL25" s="690" t="s">
        <v>127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479447</v>
      </c>
      <c r="CS25" s="710"/>
      <c r="CT25" s="710"/>
      <c r="CU25" s="710"/>
      <c r="CV25" s="710"/>
      <c r="CW25" s="710"/>
      <c r="CX25" s="710"/>
      <c r="CY25" s="711"/>
      <c r="CZ25" s="690">
        <v>12.5</v>
      </c>
      <c r="DA25" s="722"/>
      <c r="DB25" s="722"/>
      <c r="DC25" s="724"/>
      <c r="DD25" s="694">
        <v>409690</v>
      </c>
      <c r="DE25" s="710"/>
      <c r="DF25" s="710"/>
      <c r="DG25" s="710"/>
      <c r="DH25" s="710"/>
      <c r="DI25" s="710"/>
      <c r="DJ25" s="710"/>
      <c r="DK25" s="711"/>
      <c r="DL25" s="694">
        <v>349404</v>
      </c>
      <c r="DM25" s="710"/>
      <c r="DN25" s="710"/>
      <c r="DO25" s="710"/>
      <c r="DP25" s="710"/>
      <c r="DQ25" s="710"/>
      <c r="DR25" s="710"/>
      <c r="DS25" s="710"/>
      <c r="DT25" s="710"/>
      <c r="DU25" s="710"/>
      <c r="DV25" s="711"/>
      <c r="DW25" s="690">
        <v>20.399999999999999</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1820720</v>
      </c>
      <c r="S26" s="686"/>
      <c r="T26" s="686"/>
      <c r="U26" s="686"/>
      <c r="V26" s="686"/>
      <c r="W26" s="686"/>
      <c r="X26" s="686"/>
      <c r="Y26" s="687"/>
      <c r="Z26" s="688">
        <v>43.9</v>
      </c>
      <c r="AA26" s="688"/>
      <c r="AB26" s="688"/>
      <c r="AC26" s="688"/>
      <c r="AD26" s="689">
        <v>1664748</v>
      </c>
      <c r="AE26" s="689"/>
      <c r="AF26" s="689"/>
      <c r="AG26" s="689"/>
      <c r="AH26" s="689"/>
      <c r="AI26" s="689"/>
      <c r="AJ26" s="689"/>
      <c r="AK26" s="689"/>
      <c r="AL26" s="690">
        <v>99.7</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240</v>
      </c>
      <c r="BP26" s="688"/>
      <c r="BQ26" s="688"/>
      <c r="BR26" s="688"/>
      <c r="BS26" s="694" t="s">
        <v>127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256282</v>
      </c>
      <c r="CS26" s="686"/>
      <c r="CT26" s="686"/>
      <c r="CU26" s="686"/>
      <c r="CV26" s="686"/>
      <c r="CW26" s="686"/>
      <c r="CX26" s="686"/>
      <c r="CY26" s="687"/>
      <c r="CZ26" s="690">
        <v>6.7</v>
      </c>
      <c r="DA26" s="722"/>
      <c r="DB26" s="722"/>
      <c r="DC26" s="724"/>
      <c r="DD26" s="694">
        <v>190545</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492</v>
      </c>
      <c r="S27" s="686"/>
      <c r="T27" s="686"/>
      <c r="U27" s="686"/>
      <c r="V27" s="686"/>
      <c r="W27" s="686"/>
      <c r="X27" s="686"/>
      <c r="Y27" s="687"/>
      <c r="Z27" s="688">
        <v>0</v>
      </c>
      <c r="AA27" s="688"/>
      <c r="AB27" s="688"/>
      <c r="AC27" s="688"/>
      <c r="AD27" s="689">
        <v>492</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228623</v>
      </c>
      <c r="BH27" s="686"/>
      <c r="BI27" s="686"/>
      <c r="BJ27" s="686"/>
      <c r="BK27" s="686"/>
      <c r="BL27" s="686"/>
      <c r="BM27" s="686"/>
      <c r="BN27" s="687"/>
      <c r="BO27" s="688">
        <v>100</v>
      </c>
      <c r="BP27" s="688"/>
      <c r="BQ27" s="688"/>
      <c r="BR27" s="688"/>
      <c r="BS27" s="694">
        <v>2003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97087</v>
      </c>
      <c r="CS27" s="710"/>
      <c r="CT27" s="710"/>
      <c r="CU27" s="710"/>
      <c r="CV27" s="710"/>
      <c r="CW27" s="710"/>
      <c r="CX27" s="710"/>
      <c r="CY27" s="711"/>
      <c r="CZ27" s="690">
        <v>2.5</v>
      </c>
      <c r="DA27" s="722"/>
      <c r="DB27" s="722"/>
      <c r="DC27" s="724"/>
      <c r="DD27" s="694">
        <v>29935</v>
      </c>
      <c r="DE27" s="710"/>
      <c r="DF27" s="710"/>
      <c r="DG27" s="710"/>
      <c r="DH27" s="710"/>
      <c r="DI27" s="710"/>
      <c r="DJ27" s="710"/>
      <c r="DK27" s="711"/>
      <c r="DL27" s="694">
        <v>22721</v>
      </c>
      <c r="DM27" s="710"/>
      <c r="DN27" s="710"/>
      <c r="DO27" s="710"/>
      <c r="DP27" s="710"/>
      <c r="DQ27" s="710"/>
      <c r="DR27" s="710"/>
      <c r="DS27" s="710"/>
      <c r="DT27" s="710"/>
      <c r="DU27" s="710"/>
      <c r="DV27" s="711"/>
      <c r="DW27" s="690">
        <v>1.3</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23800</v>
      </c>
      <c r="S28" s="686"/>
      <c r="T28" s="686"/>
      <c r="U28" s="686"/>
      <c r="V28" s="686"/>
      <c r="W28" s="686"/>
      <c r="X28" s="686"/>
      <c r="Y28" s="687"/>
      <c r="Z28" s="688">
        <v>0.6</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465335</v>
      </c>
      <c r="CS28" s="686"/>
      <c r="CT28" s="686"/>
      <c r="CU28" s="686"/>
      <c r="CV28" s="686"/>
      <c r="CW28" s="686"/>
      <c r="CX28" s="686"/>
      <c r="CY28" s="687"/>
      <c r="CZ28" s="690">
        <v>12.1</v>
      </c>
      <c r="DA28" s="722"/>
      <c r="DB28" s="722"/>
      <c r="DC28" s="724"/>
      <c r="DD28" s="694">
        <v>426846</v>
      </c>
      <c r="DE28" s="686"/>
      <c r="DF28" s="686"/>
      <c r="DG28" s="686"/>
      <c r="DH28" s="686"/>
      <c r="DI28" s="686"/>
      <c r="DJ28" s="686"/>
      <c r="DK28" s="687"/>
      <c r="DL28" s="694">
        <v>308017</v>
      </c>
      <c r="DM28" s="686"/>
      <c r="DN28" s="686"/>
      <c r="DO28" s="686"/>
      <c r="DP28" s="686"/>
      <c r="DQ28" s="686"/>
      <c r="DR28" s="686"/>
      <c r="DS28" s="686"/>
      <c r="DT28" s="686"/>
      <c r="DU28" s="686"/>
      <c r="DV28" s="687"/>
      <c r="DW28" s="690">
        <v>18</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55210</v>
      </c>
      <c r="S29" s="686"/>
      <c r="T29" s="686"/>
      <c r="U29" s="686"/>
      <c r="V29" s="686"/>
      <c r="W29" s="686"/>
      <c r="X29" s="686"/>
      <c r="Y29" s="687"/>
      <c r="Z29" s="688">
        <v>1.3</v>
      </c>
      <c r="AA29" s="688"/>
      <c r="AB29" s="688"/>
      <c r="AC29" s="688"/>
      <c r="AD29" s="689" t="s">
        <v>127</v>
      </c>
      <c r="AE29" s="689"/>
      <c r="AF29" s="689"/>
      <c r="AG29" s="689"/>
      <c r="AH29" s="689"/>
      <c r="AI29" s="689"/>
      <c r="AJ29" s="689"/>
      <c r="AK29" s="689"/>
      <c r="AL29" s="690" t="s">
        <v>127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465326</v>
      </c>
      <c r="CS29" s="710"/>
      <c r="CT29" s="710"/>
      <c r="CU29" s="710"/>
      <c r="CV29" s="710"/>
      <c r="CW29" s="710"/>
      <c r="CX29" s="710"/>
      <c r="CY29" s="711"/>
      <c r="CZ29" s="690">
        <v>12.1</v>
      </c>
      <c r="DA29" s="722"/>
      <c r="DB29" s="722"/>
      <c r="DC29" s="724"/>
      <c r="DD29" s="694">
        <v>426837</v>
      </c>
      <c r="DE29" s="710"/>
      <c r="DF29" s="710"/>
      <c r="DG29" s="710"/>
      <c r="DH29" s="710"/>
      <c r="DI29" s="710"/>
      <c r="DJ29" s="710"/>
      <c r="DK29" s="711"/>
      <c r="DL29" s="694">
        <v>308008</v>
      </c>
      <c r="DM29" s="710"/>
      <c r="DN29" s="710"/>
      <c r="DO29" s="710"/>
      <c r="DP29" s="710"/>
      <c r="DQ29" s="710"/>
      <c r="DR29" s="710"/>
      <c r="DS29" s="710"/>
      <c r="DT29" s="710"/>
      <c r="DU29" s="710"/>
      <c r="DV29" s="711"/>
      <c r="DW29" s="690">
        <v>18</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11088</v>
      </c>
      <c r="S30" s="686"/>
      <c r="T30" s="686"/>
      <c r="U30" s="686"/>
      <c r="V30" s="686"/>
      <c r="W30" s="686"/>
      <c r="X30" s="686"/>
      <c r="Y30" s="687"/>
      <c r="Z30" s="688">
        <v>0.3</v>
      </c>
      <c r="AA30" s="688"/>
      <c r="AB30" s="688"/>
      <c r="AC30" s="688"/>
      <c r="AD30" s="689" t="s">
        <v>127</v>
      </c>
      <c r="AE30" s="689"/>
      <c r="AF30" s="689"/>
      <c r="AG30" s="689"/>
      <c r="AH30" s="689"/>
      <c r="AI30" s="689"/>
      <c r="AJ30" s="689"/>
      <c r="AK30" s="689"/>
      <c r="AL30" s="690" t="s">
        <v>240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449783</v>
      </c>
      <c r="CS30" s="686"/>
      <c r="CT30" s="686"/>
      <c r="CU30" s="686"/>
      <c r="CV30" s="686"/>
      <c r="CW30" s="686"/>
      <c r="CX30" s="686"/>
      <c r="CY30" s="687"/>
      <c r="CZ30" s="690">
        <v>11.7</v>
      </c>
      <c r="DA30" s="722"/>
      <c r="DB30" s="722"/>
      <c r="DC30" s="724"/>
      <c r="DD30" s="694">
        <v>411294</v>
      </c>
      <c r="DE30" s="686"/>
      <c r="DF30" s="686"/>
      <c r="DG30" s="686"/>
      <c r="DH30" s="686"/>
      <c r="DI30" s="686"/>
      <c r="DJ30" s="686"/>
      <c r="DK30" s="687"/>
      <c r="DL30" s="694">
        <v>292494</v>
      </c>
      <c r="DM30" s="686"/>
      <c r="DN30" s="686"/>
      <c r="DO30" s="686"/>
      <c r="DP30" s="686"/>
      <c r="DQ30" s="686"/>
      <c r="DR30" s="686"/>
      <c r="DS30" s="686"/>
      <c r="DT30" s="686"/>
      <c r="DU30" s="686"/>
      <c r="DV30" s="687"/>
      <c r="DW30" s="690">
        <v>17.100000000000001</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613836</v>
      </c>
      <c r="S31" s="686"/>
      <c r="T31" s="686"/>
      <c r="U31" s="686"/>
      <c r="V31" s="686"/>
      <c r="W31" s="686"/>
      <c r="X31" s="686"/>
      <c r="Y31" s="687"/>
      <c r="Z31" s="688">
        <v>14.8</v>
      </c>
      <c r="AA31" s="688"/>
      <c r="AB31" s="688"/>
      <c r="AC31" s="688"/>
      <c r="AD31" s="689" t="s">
        <v>127</v>
      </c>
      <c r="AE31" s="689"/>
      <c r="AF31" s="689"/>
      <c r="AG31" s="689"/>
      <c r="AH31" s="689"/>
      <c r="AI31" s="689"/>
      <c r="AJ31" s="689"/>
      <c r="AK31" s="689"/>
      <c r="AL31" s="690" t="s">
        <v>127</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41">
        <v>99.7</v>
      </c>
      <c r="BH31" s="737"/>
      <c r="BI31" s="737"/>
      <c r="BJ31" s="737"/>
      <c r="BK31" s="737"/>
      <c r="BL31" s="737"/>
      <c r="BM31" s="680">
        <v>97</v>
      </c>
      <c r="BN31" s="737"/>
      <c r="BO31" s="737"/>
      <c r="BP31" s="737"/>
      <c r="BQ31" s="738"/>
      <c r="BR31" s="741">
        <v>99.6</v>
      </c>
      <c r="BS31" s="737"/>
      <c r="BT31" s="737"/>
      <c r="BU31" s="737"/>
      <c r="BV31" s="737"/>
      <c r="BW31" s="737"/>
      <c r="BX31" s="680">
        <v>96.2</v>
      </c>
      <c r="BY31" s="737"/>
      <c r="BZ31" s="737"/>
      <c r="CA31" s="737"/>
      <c r="CB31" s="738"/>
      <c r="CD31" s="733"/>
      <c r="CE31" s="734"/>
      <c r="CF31" s="700" t="s">
        <v>312</v>
      </c>
      <c r="CG31" s="701"/>
      <c r="CH31" s="701"/>
      <c r="CI31" s="701"/>
      <c r="CJ31" s="701"/>
      <c r="CK31" s="701"/>
      <c r="CL31" s="701"/>
      <c r="CM31" s="701"/>
      <c r="CN31" s="701"/>
      <c r="CO31" s="701"/>
      <c r="CP31" s="701"/>
      <c r="CQ31" s="702"/>
      <c r="CR31" s="685">
        <v>15543</v>
      </c>
      <c r="CS31" s="710"/>
      <c r="CT31" s="710"/>
      <c r="CU31" s="710"/>
      <c r="CV31" s="710"/>
      <c r="CW31" s="710"/>
      <c r="CX31" s="710"/>
      <c r="CY31" s="711"/>
      <c r="CZ31" s="690">
        <v>0.4</v>
      </c>
      <c r="DA31" s="722"/>
      <c r="DB31" s="722"/>
      <c r="DC31" s="724"/>
      <c r="DD31" s="694">
        <v>15543</v>
      </c>
      <c r="DE31" s="710"/>
      <c r="DF31" s="710"/>
      <c r="DG31" s="710"/>
      <c r="DH31" s="710"/>
      <c r="DI31" s="710"/>
      <c r="DJ31" s="710"/>
      <c r="DK31" s="711"/>
      <c r="DL31" s="694">
        <v>15514</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240</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99.5</v>
      </c>
      <c r="BH32" s="710"/>
      <c r="BI32" s="710"/>
      <c r="BJ32" s="710"/>
      <c r="BK32" s="710"/>
      <c r="BL32" s="710"/>
      <c r="BM32" s="691">
        <v>97</v>
      </c>
      <c r="BN32" s="739"/>
      <c r="BO32" s="739"/>
      <c r="BP32" s="739"/>
      <c r="BQ32" s="740"/>
      <c r="BR32" s="751">
        <v>99.3</v>
      </c>
      <c r="BS32" s="710"/>
      <c r="BT32" s="710"/>
      <c r="BU32" s="710"/>
      <c r="BV32" s="710"/>
      <c r="BW32" s="710"/>
      <c r="BX32" s="691">
        <v>96.2</v>
      </c>
      <c r="BY32" s="739"/>
      <c r="BZ32" s="739"/>
      <c r="CA32" s="739"/>
      <c r="CB32" s="740"/>
      <c r="CD32" s="735"/>
      <c r="CE32" s="736"/>
      <c r="CF32" s="700" t="s">
        <v>316</v>
      </c>
      <c r="CG32" s="701"/>
      <c r="CH32" s="701"/>
      <c r="CI32" s="701"/>
      <c r="CJ32" s="701"/>
      <c r="CK32" s="701"/>
      <c r="CL32" s="701"/>
      <c r="CM32" s="701"/>
      <c r="CN32" s="701"/>
      <c r="CO32" s="701"/>
      <c r="CP32" s="701"/>
      <c r="CQ32" s="702"/>
      <c r="CR32" s="685">
        <v>9</v>
      </c>
      <c r="CS32" s="686"/>
      <c r="CT32" s="686"/>
      <c r="CU32" s="686"/>
      <c r="CV32" s="686"/>
      <c r="CW32" s="686"/>
      <c r="CX32" s="686"/>
      <c r="CY32" s="687"/>
      <c r="CZ32" s="690">
        <v>0</v>
      </c>
      <c r="DA32" s="722"/>
      <c r="DB32" s="722"/>
      <c r="DC32" s="724"/>
      <c r="DD32" s="694">
        <v>9</v>
      </c>
      <c r="DE32" s="686"/>
      <c r="DF32" s="686"/>
      <c r="DG32" s="686"/>
      <c r="DH32" s="686"/>
      <c r="DI32" s="686"/>
      <c r="DJ32" s="686"/>
      <c r="DK32" s="687"/>
      <c r="DL32" s="694">
        <v>9</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263234</v>
      </c>
      <c r="S33" s="686"/>
      <c r="T33" s="686"/>
      <c r="U33" s="686"/>
      <c r="V33" s="686"/>
      <c r="W33" s="686"/>
      <c r="X33" s="686"/>
      <c r="Y33" s="687"/>
      <c r="Z33" s="688">
        <v>6.4</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99.9</v>
      </c>
      <c r="BH33" s="756"/>
      <c r="BI33" s="756"/>
      <c r="BJ33" s="756"/>
      <c r="BK33" s="756"/>
      <c r="BL33" s="756"/>
      <c r="BM33" s="757">
        <v>96.7</v>
      </c>
      <c r="BN33" s="756"/>
      <c r="BO33" s="756"/>
      <c r="BP33" s="756"/>
      <c r="BQ33" s="758"/>
      <c r="BR33" s="755">
        <v>99.7</v>
      </c>
      <c r="BS33" s="756"/>
      <c r="BT33" s="756"/>
      <c r="BU33" s="756"/>
      <c r="BV33" s="756"/>
      <c r="BW33" s="756"/>
      <c r="BX33" s="757">
        <v>95.8</v>
      </c>
      <c r="BY33" s="756"/>
      <c r="BZ33" s="756"/>
      <c r="CA33" s="756"/>
      <c r="CB33" s="758"/>
      <c r="CD33" s="700" t="s">
        <v>319</v>
      </c>
      <c r="CE33" s="701"/>
      <c r="CF33" s="701"/>
      <c r="CG33" s="701"/>
      <c r="CH33" s="701"/>
      <c r="CI33" s="701"/>
      <c r="CJ33" s="701"/>
      <c r="CK33" s="701"/>
      <c r="CL33" s="701"/>
      <c r="CM33" s="701"/>
      <c r="CN33" s="701"/>
      <c r="CO33" s="701"/>
      <c r="CP33" s="701"/>
      <c r="CQ33" s="702"/>
      <c r="CR33" s="685">
        <v>1678982</v>
      </c>
      <c r="CS33" s="710"/>
      <c r="CT33" s="710"/>
      <c r="CU33" s="710"/>
      <c r="CV33" s="710"/>
      <c r="CW33" s="710"/>
      <c r="CX33" s="710"/>
      <c r="CY33" s="711"/>
      <c r="CZ33" s="690">
        <v>43.7</v>
      </c>
      <c r="DA33" s="722"/>
      <c r="DB33" s="722"/>
      <c r="DC33" s="724"/>
      <c r="DD33" s="694">
        <v>926994</v>
      </c>
      <c r="DE33" s="710"/>
      <c r="DF33" s="710"/>
      <c r="DG33" s="710"/>
      <c r="DH33" s="710"/>
      <c r="DI33" s="710"/>
      <c r="DJ33" s="710"/>
      <c r="DK33" s="711"/>
      <c r="DL33" s="694">
        <v>569198</v>
      </c>
      <c r="DM33" s="710"/>
      <c r="DN33" s="710"/>
      <c r="DO33" s="710"/>
      <c r="DP33" s="710"/>
      <c r="DQ33" s="710"/>
      <c r="DR33" s="710"/>
      <c r="DS33" s="710"/>
      <c r="DT33" s="710"/>
      <c r="DU33" s="710"/>
      <c r="DV33" s="711"/>
      <c r="DW33" s="690">
        <v>33.200000000000003</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7306</v>
      </c>
      <c r="S34" s="686"/>
      <c r="T34" s="686"/>
      <c r="U34" s="686"/>
      <c r="V34" s="686"/>
      <c r="W34" s="686"/>
      <c r="X34" s="686"/>
      <c r="Y34" s="687"/>
      <c r="Z34" s="688">
        <v>0.2</v>
      </c>
      <c r="AA34" s="688"/>
      <c r="AB34" s="688"/>
      <c r="AC34" s="688"/>
      <c r="AD34" s="689">
        <v>3847</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406207</v>
      </c>
      <c r="CS34" s="686"/>
      <c r="CT34" s="686"/>
      <c r="CU34" s="686"/>
      <c r="CV34" s="686"/>
      <c r="CW34" s="686"/>
      <c r="CX34" s="686"/>
      <c r="CY34" s="687"/>
      <c r="CZ34" s="690">
        <v>10.6</v>
      </c>
      <c r="DA34" s="722"/>
      <c r="DB34" s="722"/>
      <c r="DC34" s="724"/>
      <c r="DD34" s="694">
        <v>277296</v>
      </c>
      <c r="DE34" s="686"/>
      <c r="DF34" s="686"/>
      <c r="DG34" s="686"/>
      <c r="DH34" s="686"/>
      <c r="DI34" s="686"/>
      <c r="DJ34" s="686"/>
      <c r="DK34" s="687"/>
      <c r="DL34" s="694">
        <v>276989</v>
      </c>
      <c r="DM34" s="686"/>
      <c r="DN34" s="686"/>
      <c r="DO34" s="686"/>
      <c r="DP34" s="686"/>
      <c r="DQ34" s="686"/>
      <c r="DR34" s="686"/>
      <c r="DS34" s="686"/>
      <c r="DT34" s="686"/>
      <c r="DU34" s="686"/>
      <c r="DV34" s="687"/>
      <c r="DW34" s="690">
        <v>16.2</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103051</v>
      </c>
      <c r="S35" s="686"/>
      <c r="T35" s="686"/>
      <c r="U35" s="686"/>
      <c r="V35" s="686"/>
      <c r="W35" s="686"/>
      <c r="X35" s="686"/>
      <c r="Y35" s="687"/>
      <c r="Z35" s="688">
        <v>2.5</v>
      </c>
      <c r="AA35" s="688"/>
      <c r="AB35" s="688"/>
      <c r="AC35" s="688"/>
      <c r="AD35" s="689" t="s">
        <v>127</v>
      </c>
      <c r="AE35" s="689"/>
      <c r="AF35" s="689"/>
      <c r="AG35" s="689"/>
      <c r="AH35" s="689"/>
      <c r="AI35" s="689"/>
      <c r="AJ35" s="689"/>
      <c r="AK35" s="689"/>
      <c r="AL35" s="690" t="s">
        <v>240</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52656</v>
      </c>
      <c r="CS35" s="710"/>
      <c r="CT35" s="710"/>
      <c r="CU35" s="710"/>
      <c r="CV35" s="710"/>
      <c r="CW35" s="710"/>
      <c r="CX35" s="710"/>
      <c r="CY35" s="711"/>
      <c r="CZ35" s="690">
        <v>1.4</v>
      </c>
      <c r="DA35" s="722"/>
      <c r="DB35" s="722"/>
      <c r="DC35" s="724"/>
      <c r="DD35" s="694">
        <v>44489</v>
      </c>
      <c r="DE35" s="710"/>
      <c r="DF35" s="710"/>
      <c r="DG35" s="710"/>
      <c r="DH35" s="710"/>
      <c r="DI35" s="710"/>
      <c r="DJ35" s="710"/>
      <c r="DK35" s="711"/>
      <c r="DL35" s="694">
        <v>26444</v>
      </c>
      <c r="DM35" s="710"/>
      <c r="DN35" s="710"/>
      <c r="DO35" s="710"/>
      <c r="DP35" s="710"/>
      <c r="DQ35" s="710"/>
      <c r="DR35" s="710"/>
      <c r="DS35" s="710"/>
      <c r="DT35" s="710"/>
      <c r="DU35" s="710"/>
      <c r="DV35" s="711"/>
      <c r="DW35" s="690">
        <v>1.5</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380037</v>
      </c>
      <c r="S36" s="686"/>
      <c r="T36" s="686"/>
      <c r="U36" s="686"/>
      <c r="V36" s="686"/>
      <c r="W36" s="686"/>
      <c r="X36" s="686"/>
      <c r="Y36" s="687"/>
      <c r="Z36" s="688">
        <v>9.1999999999999993</v>
      </c>
      <c r="AA36" s="688"/>
      <c r="AB36" s="688"/>
      <c r="AC36" s="688"/>
      <c r="AD36" s="689" t="s">
        <v>127</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210740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12504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879446</v>
      </c>
      <c r="CS36" s="686"/>
      <c r="CT36" s="686"/>
      <c r="CU36" s="686"/>
      <c r="CV36" s="686"/>
      <c r="CW36" s="686"/>
      <c r="CX36" s="686"/>
      <c r="CY36" s="687"/>
      <c r="CZ36" s="690">
        <v>22.9</v>
      </c>
      <c r="DA36" s="722"/>
      <c r="DB36" s="722"/>
      <c r="DC36" s="724"/>
      <c r="DD36" s="694">
        <v>403044</v>
      </c>
      <c r="DE36" s="686"/>
      <c r="DF36" s="686"/>
      <c r="DG36" s="686"/>
      <c r="DH36" s="686"/>
      <c r="DI36" s="686"/>
      <c r="DJ36" s="686"/>
      <c r="DK36" s="687"/>
      <c r="DL36" s="694">
        <v>100689</v>
      </c>
      <c r="DM36" s="686"/>
      <c r="DN36" s="686"/>
      <c r="DO36" s="686"/>
      <c r="DP36" s="686"/>
      <c r="DQ36" s="686"/>
      <c r="DR36" s="686"/>
      <c r="DS36" s="686"/>
      <c r="DT36" s="686"/>
      <c r="DU36" s="686"/>
      <c r="DV36" s="687"/>
      <c r="DW36" s="690">
        <v>5.9</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144599</v>
      </c>
      <c r="S37" s="686"/>
      <c r="T37" s="686"/>
      <c r="U37" s="686"/>
      <c r="V37" s="686"/>
      <c r="W37" s="686"/>
      <c r="X37" s="686"/>
      <c r="Y37" s="687"/>
      <c r="Z37" s="688">
        <v>3.5</v>
      </c>
      <c r="AA37" s="688"/>
      <c r="AB37" s="688"/>
      <c r="AC37" s="688"/>
      <c r="AD37" s="689" t="s">
        <v>127</v>
      </c>
      <c r="AE37" s="689"/>
      <c r="AF37" s="689"/>
      <c r="AG37" s="689"/>
      <c r="AH37" s="689"/>
      <c r="AI37" s="689"/>
      <c r="AJ37" s="689"/>
      <c r="AK37" s="689"/>
      <c r="AL37" s="690" t="s">
        <v>127</v>
      </c>
      <c r="AM37" s="691"/>
      <c r="AN37" s="691"/>
      <c r="AO37" s="692"/>
      <c r="AQ37" s="763" t="s">
        <v>331</v>
      </c>
      <c r="AR37" s="764"/>
      <c r="AS37" s="764"/>
      <c r="AT37" s="764"/>
      <c r="AU37" s="764"/>
      <c r="AV37" s="764"/>
      <c r="AW37" s="764"/>
      <c r="AX37" s="764"/>
      <c r="AY37" s="765"/>
      <c r="AZ37" s="685">
        <v>55700</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11761</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145054</v>
      </c>
      <c r="CS37" s="710"/>
      <c r="CT37" s="710"/>
      <c r="CU37" s="710"/>
      <c r="CV37" s="710"/>
      <c r="CW37" s="710"/>
      <c r="CX37" s="710"/>
      <c r="CY37" s="711"/>
      <c r="CZ37" s="690">
        <v>3.8</v>
      </c>
      <c r="DA37" s="722"/>
      <c r="DB37" s="722"/>
      <c r="DC37" s="724"/>
      <c r="DD37" s="694">
        <v>145054</v>
      </c>
      <c r="DE37" s="710"/>
      <c r="DF37" s="710"/>
      <c r="DG37" s="710"/>
      <c r="DH37" s="710"/>
      <c r="DI37" s="710"/>
      <c r="DJ37" s="710"/>
      <c r="DK37" s="711"/>
      <c r="DL37" s="694">
        <v>512</v>
      </c>
      <c r="DM37" s="710"/>
      <c r="DN37" s="710"/>
      <c r="DO37" s="710"/>
      <c r="DP37" s="710"/>
      <c r="DQ37" s="710"/>
      <c r="DR37" s="710"/>
      <c r="DS37" s="710"/>
      <c r="DT37" s="710"/>
      <c r="DU37" s="710"/>
      <c r="DV37" s="711"/>
      <c r="DW37" s="690">
        <v>0</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179463</v>
      </c>
      <c r="S38" s="686"/>
      <c r="T38" s="686"/>
      <c r="U38" s="686"/>
      <c r="V38" s="686"/>
      <c r="W38" s="686"/>
      <c r="X38" s="686"/>
      <c r="Y38" s="687"/>
      <c r="Z38" s="688">
        <v>4.3</v>
      </c>
      <c r="AA38" s="688"/>
      <c r="AB38" s="688"/>
      <c r="AC38" s="688"/>
      <c r="AD38" s="689">
        <v>20</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t="s">
        <v>127</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306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210740</v>
      </c>
      <c r="CS38" s="686"/>
      <c r="CT38" s="686"/>
      <c r="CU38" s="686"/>
      <c r="CV38" s="686"/>
      <c r="CW38" s="686"/>
      <c r="CX38" s="686"/>
      <c r="CY38" s="687"/>
      <c r="CZ38" s="690">
        <v>5.5</v>
      </c>
      <c r="DA38" s="722"/>
      <c r="DB38" s="722"/>
      <c r="DC38" s="724"/>
      <c r="DD38" s="694">
        <v>191254</v>
      </c>
      <c r="DE38" s="686"/>
      <c r="DF38" s="686"/>
      <c r="DG38" s="686"/>
      <c r="DH38" s="686"/>
      <c r="DI38" s="686"/>
      <c r="DJ38" s="686"/>
      <c r="DK38" s="687"/>
      <c r="DL38" s="694">
        <v>165076</v>
      </c>
      <c r="DM38" s="686"/>
      <c r="DN38" s="686"/>
      <c r="DO38" s="686"/>
      <c r="DP38" s="686"/>
      <c r="DQ38" s="686"/>
      <c r="DR38" s="686"/>
      <c r="DS38" s="686"/>
      <c r="DT38" s="686"/>
      <c r="DU38" s="686"/>
      <c r="DV38" s="687"/>
      <c r="DW38" s="690">
        <v>9.6</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540641</v>
      </c>
      <c r="S39" s="686"/>
      <c r="T39" s="686"/>
      <c r="U39" s="686"/>
      <c r="V39" s="686"/>
      <c r="W39" s="686"/>
      <c r="X39" s="686"/>
      <c r="Y39" s="687"/>
      <c r="Z39" s="688">
        <v>13</v>
      </c>
      <c r="AA39" s="688"/>
      <c r="AB39" s="688"/>
      <c r="AC39" s="688"/>
      <c r="AD39" s="689" t="s">
        <v>240</v>
      </c>
      <c r="AE39" s="689"/>
      <c r="AF39" s="689"/>
      <c r="AG39" s="689"/>
      <c r="AH39" s="689"/>
      <c r="AI39" s="689"/>
      <c r="AJ39" s="689"/>
      <c r="AK39" s="689"/>
      <c r="AL39" s="690" t="s">
        <v>127</v>
      </c>
      <c r="AM39" s="691"/>
      <c r="AN39" s="691"/>
      <c r="AO39" s="692"/>
      <c r="AQ39" s="763" t="s">
        <v>339</v>
      </c>
      <c r="AR39" s="764"/>
      <c r="AS39" s="764"/>
      <c r="AT39" s="764"/>
      <c r="AU39" s="764"/>
      <c r="AV39" s="764"/>
      <c r="AW39" s="764"/>
      <c r="AX39" s="764"/>
      <c r="AY39" s="765"/>
      <c r="AZ39" s="685" t="s">
        <v>127</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575</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129933</v>
      </c>
      <c r="CS39" s="710"/>
      <c r="CT39" s="710"/>
      <c r="CU39" s="710"/>
      <c r="CV39" s="710"/>
      <c r="CW39" s="710"/>
      <c r="CX39" s="710"/>
      <c r="CY39" s="711"/>
      <c r="CZ39" s="690">
        <v>3.4</v>
      </c>
      <c r="DA39" s="722"/>
      <c r="DB39" s="722"/>
      <c r="DC39" s="724"/>
      <c r="DD39" s="694">
        <v>10911</v>
      </c>
      <c r="DE39" s="710"/>
      <c r="DF39" s="710"/>
      <c r="DG39" s="710"/>
      <c r="DH39" s="710"/>
      <c r="DI39" s="710"/>
      <c r="DJ39" s="710"/>
      <c r="DK39" s="711"/>
      <c r="DL39" s="694" t="s">
        <v>127</v>
      </c>
      <c r="DM39" s="710"/>
      <c r="DN39" s="710"/>
      <c r="DO39" s="710"/>
      <c r="DP39" s="710"/>
      <c r="DQ39" s="710"/>
      <c r="DR39" s="710"/>
      <c r="DS39" s="710"/>
      <c r="DT39" s="710"/>
      <c r="DU39" s="710"/>
      <c r="DV39" s="711"/>
      <c r="DW39" s="690" t="s">
        <v>240</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173</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343</v>
      </c>
      <c r="AR40" s="764"/>
      <c r="AS40" s="764"/>
      <c r="AT40" s="764"/>
      <c r="AU40" s="764"/>
      <c r="AV40" s="764"/>
      <c r="AW40" s="764"/>
      <c r="AX40" s="764"/>
      <c r="AY40" s="765"/>
      <c r="AZ40" s="685" t="s">
        <v>127</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165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127</v>
      </c>
      <c r="CS40" s="686"/>
      <c r="CT40" s="686"/>
      <c r="CU40" s="686"/>
      <c r="CV40" s="686"/>
      <c r="CW40" s="686"/>
      <c r="CX40" s="686"/>
      <c r="CY40" s="687"/>
      <c r="CZ40" s="690" t="s">
        <v>127</v>
      </c>
      <c r="DA40" s="722"/>
      <c r="DB40" s="722"/>
      <c r="DC40" s="724"/>
      <c r="DD40" s="694" t="s">
        <v>127</v>
      </c>
      <c r="DE40" s="686"/>
      <c r="DF40" s="686"/>
      <c r="DG40" s="686"/>
      <c r="DH40" s="686"/>
      <c r="DI40" s="686"/>
      <c r="DJ40" s="686"/>
      <c r="DK40" s="687"/>
      <c r="DL40" s="694" t="s">
        <v>127</v>
      </c>
      <c r="DM40" s="686"/>
      <c r="DN40" s="686"/>
      <c r="DO40" s="686"/>
      <c r="DP40" s="686"/>
      <c r="DQ40" s="686"/>
      <c r="DR40" s="686"/>
      <c r="DS40" s="686"/>
      <c r="DT40" s="686"/>
      <c r="DU40" s="686"/>
      <c r="DV40" s="687"/>
      <c r="DW40" s="690" t="s">
        <v>240</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348</v>
      </c>
      <c r="AR41" s="764"/>
      <c r="AS41" s="764"/>
      <c r="AT41" s="764"/>
      <c r="AU41" s="764"/>
      <c r="AV41" s="764"/>
      <c r="AW41" s="764"/>
      <c r="AX41" s="764"/>
      <c r="AY41" s="765"/>
      <c r="AZ41" s="685">
        <v>40381</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t="s">
        <v>127</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127</v>
      </c>
      <c r="CS41" s="710"/>
      <c r="CT41" s="710"/>
      <c r="CU41" s="710"/>
      <c r="CV41" s="710"/>
      <c r="CW41" s="710"/>
      <c r="CX41" s="710"/>
      <c r="CY41" s="711"/>
      <c r="CZ41" s="690" t="s">
        <v>240</v>
      </c>
      <c r="DA41" s="722"/>
      <c r="DB41" s="722"/>
      <c r="DC41" s="724"/>
      <c r="DD41" s="694" t="s">
        <v>240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44604</v>
      </c>
      <c r="S42" s="686"/>
      <c r="T42" s="686"/>
      <c r="U42" s="686"/>
      <c r="V42" s="686"/>
      <c r="W42" s="686"/>
      <c r="X42" s="686"/>
      <c r="Y42" s="687"/>
      <c r="Z42" s="688">
        <v>1.1000000000000001</v>
      </c>
      <c r="AA42" s="688"/>
      <c r="AB42" s="688"/>
      <c r="AC42" s="688"/>
      <c r="AD42" s="689" t="s">
        <v>127</v>
      </c>
      <c r="AE42" s="689"/>
      <c r="AF42" s="689"/>
      <c r="AG42" s="689"/>
      <c r="AH42" s="689"/>
      <c r="AI42" s="689"/>
      <c r="AJ42" s="689"/>
      <c r="AK42" s="689"/>
      <c r="AL42" s="690" t="s">
        <v>127</v>
      </c>
      <c r="AM42" s="691"/>
      <c r="AN42" s="691"/>
      <c r="AO42" s="692"/>
      <c r="AQ42" s="784" t="s">
        <v>352</v>
      </c>
      <c r="AR42" s="785"/>
      <c r="AS42" s="785"/>
      <c r="AT42" s="785"/>
      <c r="AU42" s="785"/>
      <c r="AV42" s="785"/>
      <c r="AW42" s="785"/>
      <c r="AX42" s="785"/>
      <c r="AY42" s="786"/>
      <c r="AZ42" s="776">
        <v>114659</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t="s">
        <v>240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1117148</v>
      </c>
      <c r="CS42" s="686"/>
      <c r="CT42" s="686"/>
      <c r="CU42" s="686"/>
      <c r="CV42" s="686"/>
      <c r="CW42" s="686"/>
      <c r="CX42" s="686"/>
      <c r="CY42" s="687"/>
      <c r="CZ42" s="690">
        <v>29.1</v>
      </c>
      <c r="DA42" s="691"/>
      <c r="DB42" s="691"/>
      <c r="DC42" s="703"/>
      <c r="DD42" s="694">
        <v>266739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4143477</v>
      </c>
      <c r="S43" s="777"/>
      <c r="T43" s="777"/>
      <c r="U43" s="777"/>
      <c r="V43" s="777"/>
      <c r="W43" s="777"/>
      <c r="X43" s="777"/>
      <c r="Y43" s="778"/>
      <c r="Z43" s="779">
        <v>100</v>
      </c>
      <c r="AA43" s="779"/>
      <c r="AB43" s="779"/>
      <c r="AC43" s="779"/>
      <c r="AD43" s="780">
        <v>1669107</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28266</v>
      </c>
      <c r="CS43" s="710"/>
      <c r="CT43" s="710"/>
      <c r="CU43" s="710"/>
      <c r="CV43" s="710"/>
      <c r="CW43" s="710"/>
      <c r="CX43" s="710"/>
      <c r="CY43" s="711"/>
      <c r="CZ43" s="690">
        <v>0.7</v>
      </c>
      <c r="DA43" s="722"/>
      <c r="DB43" s="722"/>
      <c r="DC43" s="724"/>
      <c r="DD43" s="694">
        <v>18766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1116211</v>
      </c>
      <c r="CS44" s="686"/>
      <c r="CT44" s="686"/>
      <c r="CU44" s="686"/>
      <c r="CV44" s="686"/>
      <c r="CW44" s="686"/>
      <c r="CX44" s="686"/>
      <c r="CY44" s="687"/>
      <c r="CZ44" s="690">
        <v>29.1</v>
      </c>
      <c r="DA44" s="691"/>
      <c r="DB44" s="691"/>
      <c r="DC44" s="703"/>
      <c r="DD44" s="694">
        <v>265802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355215</v>
      </c>
      <c r="CS45" s="710"/>
      <c r="CT45" s="710"/>
      <c r="CU45" s="710"/>
      <c r="CV45" s="710"/>
      <c r="CW45" s="710"/>
      <c r="CX45" s="710"/>
      <c r="CY45" s="711"/>
      <c r="CZ45" s="690">
        <v>9.3000000000000007</v>
      </c>
      <c r="DA45" s="722"/>
      <c r="DB45" s="722"/>
      <c r="DC45" s="724"/>
      <c r="DD45" s="694">
        <v>51241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757349</v>
      </c>
      <c r="CS46" s="686"/>
      <c r="CT46" s="686"/>
      <c r="CU46" s="686"/>
      <c r="CV46" s="686"/>
      <c r="CW46" s="686"/>
      <c r="CX46" s="686"/>
      <c r="CY46" s="687"/>
      <c r="CZ46" s="690">
        <v>19.7</v>
      </c>
      <c r="DA46" s="691"/>
      <c r="DB46" s="691"/>
      <c r="DC46" s="703"/>
      <c r="DD46" s="694">
        <v>214514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937</v>
      </c>
      <c r="CS47" s="710"/>
      <c r="CT47" s="710"/>
      <c r="CU47" s="710"/>
      <c r="CV47" s="710"/>
      <c r="CW47" s="710"/>
      <c r="CX47" s="710"/>
      <c r="CY47" s="711"/>
      <c r="CZ47" s="690">
        <v>0</v>
      </c>
      <c r="DA47" s="722"/>
      <c r="DB47" s="722"/>
      <c r="DC47" s="724"/>
      <c r="DD47" s="694">
        <v>937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173</v>
      </c>
      <c r="CS48" s="686"/>
      <c r="CT48" s="686"/>
      <c r="CU48" s="686"/>
      <c r="CV48" s="686"/>
      <c r="CW48" s="686"/>
      <c r="CX48" s="686"/>
      <c r="CY48" s="687"/>
      <c r="CZ48" s="690" t="s">
        <v>252</v>
      </c>
      <c r="DA48" s="691"/>
      <c r="DB48" s="691"/>
      <c r="DC48" s="703"/>
      <c r="DD48" s="694" t="s">
        <v>127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3837999</v>
      </c>
      <c r="CS49" s="756"/>
      <c r="CT49" s="756"/>
      <c r="CU49" s="756"/>
      <c r="CV49" s="756"/>
      <c r="CW49" s="756"/>
      <c r="CX49" s="756"/>
      <c r="CY49" s="787"/>
      <c r="CZ49" s="781">
        <v>100</v>
      </c>
      <c r="DA49" s="788"/>
      <c r="DB49" s="788"/>
      <c r="DC49" s="789"/>
      <c r="DD49" s="790">
        <v>2060204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KJFf/AU4YdSeHmQmiVGDlYOmqIDMRg1jFLxFEhfn9ITE/yS2PW55h6r40CzEGSz2pYL/wGXbXTgoQWQStbPIg==" saltValue="LMUDGP/1ZQBEXYUSEERm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4143</v>
      </c>
      <c r="R7" s="821"/>
      <c r="S7" s="821"/>
      <c r="T7" s="821"/>
      <c r="U7" s="821"/>
      <c r="V7" s="821">
        <v>3838</v>
      </c>
      <c r="W7" s="821"/>
      <c r="X7" s="821"/>
      <c r="Y7" s="821"/>
      <c r="Z7" s="821"/>
      <c r="AA7" s="821">
        <v>305</v>
      </c>
      <c r="AB7" s="821"/>
      <c r="AC7" s="821"/>
      <c r="AD7" s="821"/>
      <c r="AE7" s="822"/>
      <c r="AF7" s="823">
        <v>163</v>
      </c>
      <c r="AG7" s="824"/>
      <c r="AH7" s="824"/>
      <c r="AI7" s="824"/>
      <c r="AJ7" s="825"/>
      <c r="AK7" s="860" t="s">
        <v>584</v>
      </c>
      <c r="AL7" s="861"/>
      <c r="AM7" s="861"/>
      <c r="AN7" s="861"/>
      <c r="AO7" s="861"/>
      <c r="AP7" s="861">
        <v>3986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0</v>
      </c>
      <c r="CI7" s="858"/>
      <c r="CJ7" s="858"/>
      <c r="CK7" s="858"/>
      <c r="CL7" s="859"/>
      <c r="CM7" s="857">
        <v>17</v>
      </c>
      <c r="CN7" s="858"/>
      <c r="CO7" s="858"/>
      <c r="CP7" s="858"/>
      <c r="CQ7" s="859"/>
      <c r="CR7" s="857">
        <v>5</v>
      </c>
      <c r="CS7" s="858"/>
      <c r="CT7" s="858"/>
      <c r="CU7" s="858"/>
      <c r="CV7" s="859"/>
      <c r="CW7" s="857" t="s">
        <v>594</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4143</v>
      </c>
      <c r="R23" s="880"/>
      <c r="S23" s="880"/>
      <c r="T23" s="880"/>
      <c r="U23" s="880"/>
      <c r="V23" s="880">
        <v>3838</v>
      </c>
      <c r="W23" s="880"/>
      <c r="X23" s="880"/>
      <c r="Y23" s="880"/>
      <c r="Z23" s="880"/>
      <c r="AA23" s="880">
        <v>305</v>
      </c>
      <c r="AB23" s="880"/>
      <c r="AC23" s="880"/>
      <c r="AD23" s="880"/>
      <c r="AE23" s="881"/>
      <c r="AF23" s="882">
        <v>163</v>
      </c>
      <c r="AG23" s="880"/>
      <c r="AH23" s="880"/>
      <c r="AI23" s="880"/>
      <c r="AJ23" s="883"/>
      <c r="AK23" s="884"/>
      <c r="AL23" s="885"/>
      <c r="AM23" s="885"/>
      <c r="AN23" s="885"/>
      <c r="AO23" s="885"/>
      <c r="AP23" s="880">
        <v>3986</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164</v>
      </c>
      <c r="R28" s="909"/>
      <c r="S28" s="909"/>
      <c r="T28" s="909"/>
      <c r="U28" s="909"/>
      <c r="V28" s="909">
        <v>151</v>
      </c>
      <c r="W28" s="909"/>
      <c r="X28" s="909"/>
      <c r="Y28" s="909"/>
      <c r="Z28" s="909"/>
      <c r="AA28" s="909">
        <v>13</v>
      </c>
      <c r="AB28" s="909"/>
      <c r="AC28" s="909"/>
      <c r="AD28" s="909"/>
      <c r="AE28" s="910"/>
      <c r="AF28" s="911">
        <v>13</v>
      </c>
      <c r="AG28" s="909"/>
      <c r="AH28" s="909"/>
      <c r="AI28" s="909"/>
      <c r="AJ28" s="912"/>
      <c r="AK28" s="913">
        <v>40</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48</v>
      </c>
      <c r="R29" s="845"/>
      <c r="S29" s="845"/>
      <c r="T29" s="845"/>
      <c r="U29" s="845"/>
      <c r="V29" s="845">
        <v>48</v>
      </c>
      <c r="W29" s="845"/>
      <c r="X29" s="845"/>
      <c r="Y29" s="845"/>
      <c r="Z29" s="845"/>
      <c r="AA29" s="845"/>
      <c r="AB29" s="845"/>
      <c r="AC29" s="845"/>
      <c r="AD29" s="845"/>
      <c r="AE29" s="846"/>
      <c r="AF29" s="847">
        <v>0</v>
      </c>
      <c r="AG29" s="848"/>
      <c r="AH29" s="848"/>
      <c r="AI29" s="848"/>
      <c r="AJ29" s="849"/>
      <c r="AK29" s="916">
        <v>21</v>
      </c>
      <c r="AL29" s="917"/>
      <c r="AM29" s="917"/>
      <c r="AN29" s="917"/>
      <c r="AO29" s="917"/>
      <c r="AP29" s="917" t="s">
        <v>584</v>
      </c>
      <c r="AQ29" s="917"/>
      <c r="AR29" s="917"/>
      <c r="AS29" s="917"/>
      <c r="AT29" s="917"/>
      <c r="AU29" s="917" t="s">
        <v>584</v>
      </c>
      <c r="AV29" s="917"/>
      <c r="AW29" s="917"/>
      <c r="AX29" s="917"/>
      <c r="AY29" s="917"/>
      <c r="AZ29" s="918" t="s">
        <v>584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92</v>
      </c>
      <c r="R30" s="845"/>
      <c r="S30" s="845"/>
      <c r="T30" s="845"/>
      <c r="U30" s="845"/>
      <c r="V30" s="845">
        <v>77</v>
      </c>
      <c r="W30" s="845"/>
      <c r="X30" s="845"/>
      <c r="Y30" s="845"/>
      <c r="Z30" s="845"/>
      <c r="AA30" s="845">
        <v>15</v>
      </c>
      <c r="AB30" s="845"/>
      <c r="AC30" s="845"/>
      <c r="AD30" s="845"/>
      <c r="AE30" s="846"/>
      <c r="AF30" s="847">
        <v>1</v>
      </c>
      <c r="AG30" s="848"/>
      <c r="AH30" s="848"/>
      <c r="AI30" s="848"/>
      <c r="AJ30" s="849"/>
      <c r="AK30" s="916">
        <v>56</v>
      </c>
      <c r="AL30" s="917"/>
      <c r="AM30" s="917"/>
      <c r="AN30" s="917"/>
      <c r="AO30" s="917"/>
      <c r="AP30" s="917">
        <v>456</v>
      </c>
      <c r="AQ30" s="917"/>
      <c r="AR30" s="917"/>
      <c r="AS30" s="917"/>
      <c r="AT30" s="917"/>
      <c r="AU30" s="917">
        <v>456</v>
      </c>
      <c r="AV30" s="917"/>
      <c r="AW30" s="917"/>
      <c r="AX30" s="917"/>
      <c r="AY30" s="917"/>
      <c r="AZ30" s="918" t="s">
        <v>584</v>
      </c>
      <c r="BA30" s="918"/>
      <c r="BB30" s="918"/>
      <c r="BC30" s="918"/>
      <c r="BD30" s="918"/>
      <c r="BE30" s="914" t="s">
        <v>405</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v>
      </c>
      <c r="AG63" s="928"/>
      <c r="AH63" s="928"/>
      <c r="AI63" s="928"/>
      <c r="AJ63" s="929"/>
      <c r="AK63" s="930"/>
      <c r="AL63" s="925"/>
      <c r="AM63" s="925"/>
      <c r="AN63" s="925"/>
      <c r="AO63" s="925"/>
      <c r="AP63" s="928">
        <v>456</v>
      </c>
      <c r="AQ63" s="928"/>
      <c r="AR63" s="928"/>
      <c r="AS63" s="928"/>
      <c r="AT63" s="928"/>
      <c r="AU63" s="928">
        <v>456</v>
      </c>
      <c r="AV63" s="928"/>
      <c r="AW63" s="928"/>
      <c r="AX63" s="928"/>
      <c r="AY63" s="928"/>
      <c r="AZ63" s="932"/>
      <c r="BA63" s="932"/>
      <c r="BB63" s="932"/>
      <c r="BC63" s="932"/>
      <c r="BD63" s="932"/>
      <c r="BE63" s="933"/>
      <c r="BF63" s="933"/>
      <c r="BG63" s="933"/>
      <c r="BH63" s="933"/>
      <c r="BI63" s="934"/>
      <c r="BJ63" s="935" t="s">
        <v>408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413</v>
      </c>
      <c r="AB66" s="804"/>
      <c r="AC66" s="804"/>
      <c r="AD66" s="804"/>
      <c r="AE66" s="805"/>
      <c r="AF66" s="938" t="s">
        <v>414</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96</v>
      </c>
      <c r="R68" s="952"/>
      <c r="S68" s="952"/>
      <c r="T68" s="952"/>
      <c r="U68" s="952"/>
      <c r="V68" s="952">
        <v>95</v>
      </c>
      <c r="W68" s="952"/>
      <c r="X68" s="952"/>
      <c r="Y68" s="952"/>
      <c r="Z68" s="952"/>
      <c r="AA68" s="952">
        <v>4</v>
      </c>
      <c r="AB68" s="952"/>
      <c r="AC68" s="952"/>
      <c r="AD68" s="952"/>
      <c r="AE68" s="952"/>
      <c r="AF68" s="952">
        <v>4</v>
      </c>
      <c r="AG68" s="952"/>
      <c r="AH68" s="952"/>
      <c r="AI68" s="952"/>
      <c r="AJ68" s="952"/>
      <c r="AK68" s="952" t="s">
        <v>584</v>
      </c>
      <c r="AL68" s="952"/>
      <c r="AM68" s="952"/>
      <c r="AN68" s="952"/>
      <c r="AO68" s="952"/>
      <c r="AP68" s="952" t="s">
        <v>584</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440</v>
      </c>
      <c r="R69" s="917"/>
      <c r="S69" s="917"/>
      <c r="T69" s="917"/>
      <c r="U69" s="917"/>
      <c r="V69" s="917">
        <v>407</v>
      </c>
      <c r="W69" s="917"/>
      <c r="X69" s="917"/>
      <c r="Y69" s="917"/>
      <c r="Z69" s="917"/>
      <c r="AA69" s="917">
        <v>33</v>
      </c>
      <c r="AB69" s="917"/>
      <c r="AC69" s="917"/>
      <c r="AD69" s="917"/>
      <c r="AE69" s="917"/>
      <c r="AF69" s="917">
        <v>734</v>
      </c>
      <c r="AG69" s="917"/>
      <c r="AH69" s="917"/>
      <c r="AI69" s="917"/>
      <c r="AJ69" s="917"/>
      <c r="AK69" s="917" t="s">
        <v>584</v>
      </c>
      <c r="AL69" s="917"/>
      <c r="AM69" s="917"/>
      <c r="AN69" s="917"/>
      <c r="AO69" s="917"/>
      <c r="AP69" s="917">
        <v>1025</v>
      </c>
      <c r="AQ69" s="917"/>
      <c r="AR69" s="917"/>
      <c r="AS69" s="917"/>
      <c r="AT69" s="917"/>
      <c r="AU69" s="917" t="s">
        <v>584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19</v>
      </c>
      <c r="R70" s="917"/>
      <c r="S70" s="917"/>
      <c r="T70" s="917"/>
      <c r="U70" s="917"/>
      <c r="V70" s="917">
        <v>18</v>
      </c>
      <c r="W70" s="917"/>
      <c r="X70" s="917"/>
      <c r="Y70" s="917"/>
      <c r="Z70" s="917"/>
      <c r="AA70" s="917">
        <v>1</v>
      </c>
      <c r="AB70" s="917"/>
      <c r="AC70" s="917"/>
      <c r="AD70" s="917"/>
      <c r="AE70" s="917"/>
      <c r="AF70" s="917">
        <v>1</v>
      </c>
      <c r="AG70" s="917"/>
      <c r="AH70" s="917"/>
      <c r="AI70" s="917"/>
      <c r="AJ70" s="917"/>
      <c r="AK70" s="917" t="s">
        <v>584</v>
      </c>
      <c r="AL70" s="917"/>
      <c r="AM70" s="917"/>
      <c r="AN70" s="917"/>
      <c r="AO70" s="917"/>
      <c r="AP70" s="917" t="s">
        <v>584</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305</v>
      </c>
      <c r="R71" s="917"/>
      <c r="S71" s="917"/>
      <c r="T71" s="917"/>
      <c r="U71" s="917"/>
      <c r="V71" s="917">
        <v>305</v>
      </c>
      <c r="W71" s="917"/>
      <c r="X71" s="917"/>
      <c r="Y71" s="917"/>
      <c r="Z71" s="917"/>
      <c r="AA71" s="917" t="s">
        <v>584</v>
      </c>
      <c r="AB71" s="917"/>
      <c r="AC71" s="917"/>
      <c r="AD71" s="917"/>
      <c r="AE71" s="917"/>
      <c r="AF71" s="917" t="s">
        <v>584</v>
      </c>
      <c r="AG71" s="917"/>
      <c r="AH71" s="917"/>
      <c r="AI71" s="917"/>
      <c r="AJ71" s="917"/>
      <c r="AK71" s="917" t="s">
        <v>584</v>
      </c>
      <c r="AL71" s="917"/>
      <c r="AM71" s="917"/>
      <c r="AN71" s="917"/>
      <c r="AO71" s="917"/>
      <c r="AP71" s="917" t="s">
        <v>584</v>
      </c>
      <c r="AQ71" s="917"/>
      <c r="AR71" s="917"/>
      <c r="AS71" s="917"/>
      <c r="AT71" s="917"/>
      <c r="AU71" s="917" t="s">
        <v>584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771</v>
      </c>
      <c r="R72" s="917"/>
      <c r="S72" s="917"/>
      <c r="T72" s="917"/>
      <c r="U72" s="917"/>
      <c r="V72" s="917">
        <v>765</v>
      </c>
      <c r="W72" s="917"/>
      <c r="X72" s="917"/>
      <c r="Y72" s="917"/>
      <c r="Z72" s="917"/>
      <c r="AA72" s="917">
        <v>6</v>
      </c>
      <c r="AB72" s="917"/>
      <c r="AC72" s="917"/>
      <c r="AD72" s="917"/>
      <c r="AE72" s="917"/>
      <c r="AF72" s="917">
        <v>6</v>
      </c>
      <c r="AG72" s="917"/>
      <c r="AH72" s="917"/>
      <c r="AI72" s="917"/>
      <c r="AJ72" s="917"/>
      <c r="AK72" s="917" t="s">
        <v>584</v>
      </c>
      <c r="AL72" s="917"/>
      <c r="AM72" s="917"/>
      <c r="AN72" s="917"/>
      <c r="AO72" s="917"/>
      <c r="AP72" s="917">
        <v>666</v>
      </c>
      <c r="AQ72" s="917"/>
      <c r="AR72" s="917"/>
      <c r="AS72" s="917"/>
      <c r="AT72" s="917"/>
      <c r="AU72" s="917" t="s">
        <v>584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57</v>
      </c>
      <c r="R73" s="917"/>
      <c r="S73" s="917"/>
      <c r="T73" s="917"/>
      <c r="U73" s="917"/>
      <c r="V73" s="917">
        <v>20</v>
      </c>
      <c r="W73" s="917"/>
      <c r="X73" s="917"/>
      <c r="Y73" s="917"/>
      <c r="Z73" s="917"/>
      <c r="AA73" s="917">
        <v>37</v>
      </c>
      <c r="AB73" s="917"/>
      <c r="AC73" s="917"/>
      <c r="AD73" s="917"/>
      <c r="AE73" s="917"/>
      <c r="AF73" s="917">
        <v>37</v>
      </c>
      <c r="AG73" s="917"/>
      <c r="AH73" s="917"/>
      <c r="AI73" s="917"/>
      <c r="AJ73" s="917"/>
      <c r="AK73" s="917" t="s">
        <v>584</v>
      </c>
      <c r="AL73" s="917"/>
      <c r="AM73" s="917"/>
      <c r="AN73" s="917"/>
      <c r="AO73" s="917"/>
      <c r="AP73" s="917" t="s">
        <v>584</v>
      </c>
      <c r="AQ73" s="917"/>
      <c r="AR73" s="917"/>
      <c r="AS73" s="917"/>
      <c r="AT73" s="917"/>
      <c r="AU73" s="917" t="s">
        <v>584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305</v>
      </c>
      <c r="R74" s="917"/>
      <c r="S74" s="917"/>
      <c r="T74" s="917"/>
      <c r="U74" s="917"/>
      <c r="V74" s="917">
        <v>305</v>
      </c>
      <c r="W74" s="917"/>
      <c r="X74" s="917"/>
      <c r="Y74" s="917"/>
      <c r="Z74" s="917"/>
      <c r="AA74" s="917" t="s">
        <v>584</v>
      </c>
      <c r="AB74" s="917"/>
      <c r="AC74" s="917"/>
      <c r="AD74" s="917"/>
      <c r="AE74" s="917"/>
      <c r="AF74" s="917" t="s">
        <v>584</v>
      </c>
      <c r="AG74" s="917"/>
      <c r="AH74" s="917"/>
      <c r="AI74" s="917"/>
      <c r="AJ74" s="917"/>
      <c r="AK74" s="917" t="s">
        <v>584</v>
      </c>
      <c r="AL74" s="917"/>
      <c r="AM74" s="917"/>
      <c r="AN74" s="917"/>
      <c r="AO74" s="917"/>
      <c r="AP74" s="917">
        <v>701</v>
      </c>
      <c r="AQ74" s="917"/>
      <c r="AR74" s="917"/>
      <c r="AS74" s="917"/>
      <c r="AT74" s="917"/>
      <c r="AU74" s="917" t="s">
        <v>584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523</v>
      </c>
      <c r="R75" s="966"/>
      <c r="S75" s="966"/>
      <c r="T75" s="966"/>
      <c r="U75" s="916"/>
      <c r="V75" s="967">
        <v>497</v>
      </c>
      <c r="W75" s="966"/>
      <c r="X75" s="966"/>
      <c r="Y75" s="966"/>
      <c r="Z75" s="916"/>
      <c r="AA75" s="967">
        <v>26</v>
      </c>
      <c r="AB75" s="966"/>
      <c r="AC75" s="966"/>
      <c r="AD75" s="966"/>
      <c r="AE75" s="916"/>
      <c r="AF75" s="967">
        <v>26</v>
      </c>
      <c r="AG75" s="966"/>
      <c r="AH75" s="966"/>
      <c r="AI75" s="966"/>
      <c r="AJ75" s="916"/>
      <c r="AK75" s="967" t="s">
        <v>584</v>
      </c>
      <c r="AL75" s="966"/>
      <c r="AM75" s="966"/>
      <c r="AN75" s="966"/>
      <c r="AO75" s="916"/>
      <c r="AP75" s="967" t="s">
        <v>584</v>
      </c>
      <c r="AQ75" s="966"/>
      <c r="AR75" s="966"/>
      <c r="AS75" s="966"/>
      <c r="AT75" s="916"/>
      <c r="AU75" s="967" t="s">
        <v>584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808</v>
      </c>
      <c r="AG88" s="928"/>
      <c r="AH88" s="928"/>
      <c r="AI88" s="928"/>
      <c r="AJ88" s="928"/>
      <c r="AK88" s="925"/>
      <c r="AL88" s="925"/>
      <c r="AM88" s="925"/>
      <c r="AN88" s="925"/>
      <c r="AO88" s="925"/>
      <c r="AP88" s="928">
        <v>2392</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306</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306</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306</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323644</v>
      </c>
      <c r="AB110" s="988"/>
      <c r="AC110" s="988"/>
      <c r="AD110" s="988"/>
      <c r="AE110" s="989"/>
      <c r="AF110" s="990">
        <v>340908</v>
      </c>
      <c r="AG110" s="988"/>
      <c r="AH110" s="988"/>
      <c r="AI110" s="988"/>
      <c r="AJ110" s="989"/>
      <c r="AK110" s="990">
        <v>346506</v>
      </c>
      <c r="AL110" s="988"/>
      <c r="AM110" s="988"/>
      <c r="AN110" s="988"/>
      <c r="AO110" s="989"/>
      <c r="AP110" s="991">
        <v>27</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3937611</v>
      </c>
      <c r="BR110" s="1023"/>
      <c r="BS110" s="1023"/>
      <c r="BT110" s="1023"/>
      <c r="BU110" s="1023"/>
      <c r="BV110" s="1023">
        <v>3894905</v>
      </c>
      <c r="BW110" s="1023"/>
      <c r="BX110" s="1023"/>
      <c r="BY110" s="1023"/>
      <c r="BZ110" s="1023"/>
      <c r="CA110" s="1023">
        <v>3985763</v>
      </c>
      <c r="CB110" s="1023"/>
      <c r="CC110" s="1023"/>
      <c r="CD110" s="1023"/>
      <c r="CE110" s="1023"/>
      <c r="CF110" s="1037">
        <v>310.3</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436</v>
      </c>
      <c r="DM110" s="1023"/>
      <c r="DN110" s="1023"/>
      <c r="DO110" s="1023"/>
      <c r="DP110" s="1023"/>
      <c r="DQ110" s="1023" t="s">
        <v>437</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435</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437</v>
      </c>
      <c r="BW111" s="1016"/>
      <c r="BX111" s="1016"/>
      <c r="BY111" s="1016"/>
      <c r="BZ111" s="1016"/>
      <c r="CA111" s="1016" t="s">
        <v>435</v>
      </c>
      <c r="CB111" s="1016"/>
      <c r="CC111" s="1016"/>
      <c r="CD111" s="1016"/>
      <c r="CE111" s="1016"/>
      <c r="CF111" s="1010" t="s">
        <v>435</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435</v>
      </c>
      <c r="DM111" s="1016"/>
      <c r="DN111" s="1016"/>
      <c r="DO111" s="1016"/>
      <c r="DP111" s="1016"/>
      <c r="DQ111" s="1016" t="s">
        <v>437</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437</v>
      </c>
      <c r="AG112" s="1055"/>
      <c r="AH112" s="1055"/>
      <c r="AI112" s="1055"/>
      <c r="AJ112" s="1056"/>
      <c r="AK112" s="1057" t="s">
        <v>437</v>
      </c>
      <c r="AL112" s="1055"/>
      <c r="AM112" s="1055"/>
      <c r="AN112" s="1055"/>
      <c r="AO112" s="1056"/>
      <c r="AP112" s="1058" t="s">
        <v>444</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357656</v>
      </c>
      <c r="BR112" s="1016"/>
      <c r="BS112" s="1016"/>
      <c r="BT112" s="1016"/>
      <c r="BU112" s="1016"/>
      <c r="BV112" s="1016">
        <v>484315</v>
      </c>
      <c r="BW112" s="1016"/>
      <c r="BX112" s="1016"/>
      <c r="BY112" s="1016"/>
      <c r="BZ112" s="1016"/>
      <c r="CA112" s="1016">
        <v>442196</v>
      </c>
      <c r="CB112" s="1016"/>
      <c r="CC112" s="1016"/>
      <c r="CD112" s="1016"/>
      <c r="CE112" s="1016"/>
      <c r="CF112" s="1010">
        <v>34.4</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435</v>
      </c>
      <c r="DM112" s="1016"/>
      <c r="DN112" s="1016"/>
      <c r="DO112" s="1016"/>
      <c r="DP112" s="1016"/>
      <c r="DQ112" s="1016" t="s">
        <v>437</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48929</v>
      </c>
      <c r="AB113" s="1030"/>
      <c r="AC113" s="1030"/>
      <c r="AD113" s="1030"/>
      <c r="AE113" s="1031"/>
      <c r="AF113" s="1032">
        <v>52181</v>
      </c>
      <c r="AG113" s="1030"/>
      <c r="AH113" s="1030"/>
      <c r="AI113" s="1030"/>
      <c r="AJ113" s="1031"/>
      <c r="AK113" s="1032">
        <v>55565</v>
      </c>
      <c r="AL113" s="1030"/>
      <c r="AM113" s="1030"/>
      <c r="AN113" s="1030"/>
      <c r="AO113" s="1031"/>
      <c r="AP113" s="1033">
        <v>4.3</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707723</v>
      </c>
      <c r="BR113" s="1016"/>
      <c r="BS113" s="1016"/>
      <c r="BT113" s="1016"/>
      <c r="BU113" s="1016"/>
      <c r="BV113" s="1016">
        <v>657401</v>
      </c>
      <c r="BW113" s="1016"/>
      <c r="BX113" s="1016"/>
      <c r="BY113" s="1016"/>
      <c r="BZ113" s="1016"/>
      <c r="CA113" s="1016">
        <v>599936</v>
      </c>
      <c r="CB113" s="1016"/>
      <c r="CC113" s="1016"/>
      <c r="CD113" s="1016"/>
      <c r="CE113" s="1016"/>
      <c r="CF113" s="1010">
        <v>46.7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444</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64021</v>
      </c>
      <c r="AB114" s="1055"/>
      <c r="AC114" s="1055"/>
      <c r="AD114" s="1055"/>
      <c r="AE114" s="1056"/>
      <c r="AF114" s="1057">
        <v>63672</v>
      </c>
      <c r="AG114" s="1055"/>
      <c r="AH114" s="1055"/>
      <c r="AI114" s="1055"/>
      <c r="AJ114" s="1056"/>
      <c r="AK114" s="1057">
        <v>69719</v>
      </c>
      <c r="AL114" s="1055"/>
      <c r="AM114" s="1055"/>
      <c r="AN114" s="1055"/>
      <c r="AO114" s="1056"/>
      <c r="AP114" s="1058">
        <v>5.4</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424976</v>
      </c>
      <c r="BR114" s="1016"/>
      <c r="BS114" s="1016"/>
      <c r="BT114" s="1016"/>
      <c r="BU114" s="1016"/>
      <c r="BV114" s="1016">
        <v>421149</v>
      </c>
      <c r="BW114" s="1016"/>
      <c r="BX114" s="1016"/>
      <c r="BY114" s="1016"/>
      <c r="BZ114" s="1016"/>
      <c r="CA114" s="1016">
        <v>369139</v>
      </c>
      <c r="CB114" s="1016"/>
      <c r="CC114" s="1016"/>
      <c r="CD114" s="1016"/>
      <c r="CE114" s="1016"/>
      <c r="CF114" s="1010">
        <v>28.7</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435</v>
      </c>
      <c r="DM114" s="1055"/>
      <c r="DN114" s="1055"/>
      <c r="DO114" s="1055"/>
      <c r="DP114" s="1056"/>
      <c r="DQ114" s="1057" t="s">
        <v>435</v>
      </c>
      <c r="DR114" s="1055"/>
      <c r="DS114" s="1055"/>
      <c r="DT114" s="1055"/>
      <c r="DU114" s="1056"/>
      <c r="DV114" s="1058" t="s">
        <v>435</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437</v>
      </c>
      <c r="AB115" s="1030"/>
      <c r="AC115" s="1030"/>
      <c r="AD115" s="1030"/>
      <c r="AE115" s="1031"/>
      <c r="AF115" s="1032" t="s">
        <v>437</v>
      </c>
      <c r="AG115" s="1030"/>
      <c r="AH115" s="1030"/>
      <c r="AI115" s="1030"/>
      <c r="AJ115" s="1031"/>
      <c r="AK115" s="1032" t="s">
        <v>435</v>
      </c>
      <c r="AL115" s="1030"/>
      <c r="AM115" s="1030"/>
      <c r="AN115" s="1030"/>
      <c r="AO115" s="1031"/>
      <c r="AP115" s="1033" t="s">
        <v>435</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436</v>
      </c>
      <c r="BW115" s="1016"/>
      <c r="BX115" s="1016"/>
      <c r="BY115" s="1016"/>
      <c r="BZ115" s="1016"/>
      <c r="CA115" s="1016" t="s">
        <v>444</v>
      </c>
      <c r="CB115" s="1016"/>
      <c r="CC115" s="1016"/>
      <c r="CD115" s="1016"/>
      <c r="CE115" s="1016"/>
      <c r="CF115" s="1010" t="s">
        <v>435</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435</v>
      </c>
      <c r="DH115" s="1055"/>
      <c r="DI115" s="1055"/>
      <c r="DJ115" s="1055"/>
      <c r="DK115" s="1056"/>
      <c r="DL115" s="1057" t="s">
        <v>435</v>
      </c>
      <c r="DM115" s="1055"/>
      <c r="DN115" s="1055"/>
      <c r="DO115" s="1055"/>
      <c r="DP115" s="1056"/>
      <c r="DQ115" s="1057" t="s">
        <v>435</v>
      </c>
      <c r="DR115" s="1055"/>
      <c r="DS115" s="1055"/>
      <c r="DT115" s="1055"/>
      <c r="DU115" s="1056"/>
      <c r="DV115" s="1058" t="s">
        <v>435</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29</v>
      </c>
      <c r="AB116" s="1055"/>
      <c r="AC116" s="1055"/>
      <c r="AD116" s="1055"/>
      <c r="AE116" s="1056"/>
      <c r="AF116" s="1057">
        <v>9</v>
      </c>
      <c r="AG116" s="1055"/>
      <c r="AH116" s="1055"/>
      <c r="AI116" s="1055"/>
      <c r="AJ116" s="1056"/>
      <c r="AK116" s="1057">
        <v>9</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458</v>
      </c>
      <c r="BR116" s="1016"/>
      <c r="BS116" s="1016"/>
      <c r="BT116" s="1016"/>
      <c r="BU116" s="1016"/>
      <c r="BV116" s="1016" t="s">
        <v>435</v>
      </c>
      <c r="BW116" s="1016"/>
      <c r="BX116" s="1016"/>
      <c r="BY116" s="1016"/>
      <c r="BZ116" s="1016"/>
      <c r="CA116" s="1016" t="s">
        <v>435</v>
      </c>
      <c r="CB116" s="1016"/>
      <c r="CC116" s="1016"/>
      <c r="CD116" s="1016"/>
      <c r="CE116" s="1016"/>
      <c r="CF116" s="1010" t="s">
        <v>435</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435</v>
      </c>
      <c r="DM116" s="1055"/>
      <c r="DN116" s="1055"/>
      <c r="DO116" s="1055"/>
      <c r="DP116" s="1056"/>
      <c r="DQ116" s="1057" t="s">
        <v>458</v>
      </c>
      <c r="DR116" s="1055"/>
      <c r="DS116" s="1055"/>
      <c r="DT116" s="1055"/>
      <c r="DU116" s="1056"/>
      <c r="DV116" s="1058" t="s">
        <v>435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436623</v>
      </c>
      <c r="AB117" s="1073"/>
      <c r="AC117" s="1073"/>
      <c r="AD117" s="1073"/>
      <c r="AE117" s="1074"/>
      <c r="AF117" s="1075">
        <v>456770</v>
      </c>
      <c r="AG117" s="1073"/>
      <c r="AH117" s="1073"/>
      <c r="AI117" s="1073"/>
      <c r="AJ117" s="1074"/>
      <c r="AK117" s="1075">
        <v>471799</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435</v>
      </c>
      <c r="BR117" s="1016"/>
      <c r="BS117" s="1016"/>
      <c r="BT117" s="1016"/>
      <c r="BU117" s="1016"/>
      <c r="BV117" s="1016" t="s">
        <v>435</v>
      </c>
      <c r="BW117" s="1016"/>
      <c r="BX117" s="1016"/>
      <c r="BY117" s="1016"/>
      <c r="BZ117" s="1016"/>
      <c r="CA117" s="1016" t="s">
        <v>435</v>
      </c>
      <c r="CB117" s="1016"/>
      <c r="CC117" s="1016"/>
      <c r="CD117" s="1016"/>
      <c r="CE117" s="1016"/>
      <c r="CF117" s="1010" t="s">
        <v>437</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435</v>
      </c>
      <c r="DM117" s="1055"/>
      <c r="DN117" s="1055"/>
      <c r="DO117" s="1055"/>
      <c r="DP117" s="1056"/>
      <c r="DQ117" s="1057" t="s">
        <v>463</v>
      </c>
      <c r="DR117" s="1055"/>
      <c r="DS117" s="1055"/>
      <c r="DT117" s="1055"/>
      <c r="DU117" s="1056"/>
      <c r="DV117" s="1058" t="s">
        <v>463</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306</v>
      </c>
      <c r="AL118" s="981"/>
      <c r="AM118" s="981"/>
      <c r="AN118" s="981"/>
      <c r="AO118" s="982"/>
      <c r="AP118" s="1067" t="s">
        <v>429</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437</v>
      </c>
      <c r="BR118" s="1094"/>
      <c r="BS118" s="1094"/>
      <c r="BT118" s="1094"/>
      <c r="BU118" s="1094"/>
      <c r="BV118" s="1094" t="s">
        <v>436</v>
      </c>
      <c r="BW118" s="1094"/>
      <c r="BX118" s="1094"/>
      <c r="BY118" s="1094"/>
      <c r="BZ118" s="1094"/>
      <c r="CA118" s="1094" t="s">
        <v>436</v>
      </c>
      <c r="CB118" s="1094"/>
      <c r="CC118" s="1094"/>
      <c r="CD118" s="1094"/>
      <c r="CE118" s="1094"/>
      <c r="CF118" s="1010" t="s">
        <v>436</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437</v>
      </c>
      <c r="DH118" s="1055"/>
      <c r="DI118" s="1055"/>
      <c r="DJ118" s="1055"/>
      <c r="DK118" s="1056"/>
      <c r="DL118" s="1057" t="s">
        <v>435</v>
      </c>
      <c r="DM118" s="1055"/>
      <c r="DN118" s="1055"/>
      <c r="DO118" s="1055"/>
      <c r="DP118" s="1056"/>
      <c r="DQ118" s="1057" t="s">
        <v>436</v>
      </c>
      <c r="DR118" s="1055"/>
      <c r="DS118" s="1055"/>
      <c r="DT118" s="1055"/>
      <c r="DU118" s="1056"/>
      <c r="DV118" s="1058" t="s">
        <v>435</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436</v>
      </c>
      <c r="AB119" s="988"/>
      <c r="AC119" s="988"/>
      <c r="AD119" s="988"/>
      <c r="AE119" s="989"/>
      <c r="AF119" s="990" t="s">
        <v>463</v>
      </c>
      <c r="AG119" s="988"/>
      <c r="AH119" s="988"/>
      <c r="AI119" s="988"/>
      <c r="AJ119" s="989"/>
      <c r="AK119" s="990" t="s">
        <v>463</v>
      </c>
      <c r="AL119" s="988"/>
      <c r="AM119" s="988"/>
      <c r="AN119" s="988"/>
      <c r="AO119" s="989"/>
      <c r="AP119" s="991" t="s">
        <v>436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466</v>
      </c>
      <c r="BP119" s="1102"/>
      <c r="BQ119" s="1093">
        <v>5427966</v>
      </c>
      <c r="BR119" s="1094"/>
      <c r="BS119" s="1094"/>
      <c r="BT119" s="1094"/>
      <c r="BU119" s="1094"/>
      <c r="BV119" s="1094">
        <v>5457770</v>
      </c>
      <c r="BW119" s="1094"/>
      <c r="BX119" s="1094"/>
      <c r="BY119" s="1094"/>
      <c r="BZ119" s="1094"/>
      <c r="CA119" s="1094">
        <v>5397034</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437</v>
      </c>
      <c r="DH119" s="1080"/>
      <c r="DI119" s="1080"/>
      <c r="DJ119" s="1080"/>
      <c r="DK119" s="1081"/>
      <c r="DL119" s="1079" t="s">
        <v>463</v>
      </c>
      <c r="DM119" s="1080"/>
      <c r="DN119" s="1080"/>
      <c r="DO119" s="1080"/>
      <c r="DP119" s="1081"/>
      <c r="DQ119" s="1079" t="s">
        <v>435</v>
      </c>
      <c r="DR119" s="1080"/>
      <c r="DS119" s="1080"/>
      <c r="DT119" s="1080"/>
      <c r="DU119" s="1081"/>
      <c r="DV119" s="1082" t="s">
        <v>437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463</v>
      </c>
      <c r="AB120" s="1055"/>
      <c r="AC120" s="1055"/>
      <c r="AD120" s="1055"/>
      <c r="AE120" s="1056"/>
      <c r="AF120" s="1057" t="s">
        <v>437</v>
      </c>
      <c r="AG120" s="1055"/>
      <c r="AH120" s="1055"/>
      <c r="AI120" s="1055"/>
      <c r="AJ120" s="1056"/>
      <c r="AK120" s="1057" t="s">
        <v>437</v>
      </c>
      <c r="AL120" s="1055"/>
      <c r="AM120" s="1055"/>
      <c r="AN120" s="1055"/>
      <c r="AO120" s="1056"/>
      <c r="AP120" s="1058" t="s">
        <v>463</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2715299</v>
      </c>
      <c r="BR120" s="1023"/>
      <c r="BS120" s="1023"/>
      <c r="BT120" s="1023"/>
      <c r="BU120" s="1023"/>
      <c r="BV120" s="1023">
        <v>2691332</v>
      </c>
      <c r="BW120" s="1023"/>
      <c r="BX120" s="1023"/>
      <c r="BY120" s="1023"/>
      <c r="BZ120" s="1023"/>
      <c r="CA120" s="1023">
        <v>2464150</v>
      </c>
      <c r="CB120" s="1023"/>
      <c r="CC120" s="1023"/>
      <c r="CD120" s="1023"/>
      <c r="CE120" s="1023"/>
      <c r="CF120" s="1037">
        <v>191.9</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449981</v>
      </c>
      <c r="DH120" s="1023"/>
      <c r="DI120" s="1023"/>
      <c r="DJ120" s="1023"/>
      <c r="DK120" s="1023"/>
      <c r="DL120" s="1023">
        <v>484315</v>
      </c>
      <c r="DM120" s="1023"/>
      <c r="DN120" s="1023"/>
      <c r="DO120" s="1023"/>
      <c r="DP120" s="1023"/>
      <c r="DQ120" s="1023">
        <v>442196</v>
      </c>
      <c r="DR120" s="1023"/>
      <c r="DS120" s="1023"/>
      <c r="DT120" s="1023"/>
      <c r="DU120" s="1023"/>
      <c r="DV120" s="1024">
        <v>34.4</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463</v>
      </c>
      <c r="AB121" s="1055"/>
      <c r="AC121" s="1055"/>
      <c r="AD121" s="1055"/>
      <c r="AE121" s="1056"/>
      <c r="AF121" s="1057" t="s">
        <v>463</v>
      </c>
      <c r="AG121" s="1055"/>
      <c r="AH121" s="1055"/>
      <c r="AI121" s="1055"/>
      <c r="AJ121" s="1056"/>
      <c r="AK121" s="1057" t="s">
        <v>437</v>
      </c>
      <c r="AL121" s="1055"/>
      <c r="AM121" s="1055"/>
      <c r="AN121" s="1055"/>
      <c r="AO121" s="1056"/>
      <c r="AP121" s="1058" t="s">
        <v>437</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178714</v>
      </c>
      <c r="BR121" s="1016"/>
      <c r="BS121" s="1016"/>
      <c r="BT121" s="1016"/>
      <c r="BU121" s="1016"/>
      <c r="BV121" s="1016">
        <v>140354</v>
      </c>
      <c r="BW121" s="1016"/>
      <c r="BX121" s="1016"/>
      <c r="BY121" s="1016"/>
      <c r="BZ121" s="1016"/>
      <c r="CA121" s="1016">
        <v>120258</v>
      </c>
      <c r="CB121" s="1016"/>
      <c r="CC121" s="1016"/>
      <c r="CD121" s="1016"/>
      <c r="CE121" s="1016"/>
      <c r="CF121" s="1010">
        <v>9.4</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t="s">
        <v>435</v>
      </c>
      <c r="DH121" s="1016"/>
      <c r="DI121" s="1016"/>
      <c r="DJ121" s="1016"/>
      <c r="DK121" s="1016"/>
      <c r="DL121" s="1016" t="s">
        <v>435</v>
      </c>
      <c r="DM121" s="1016"/>
      <c r="DN121" s="1016"/>
      <c r="DO121" s="1016"/>
      <c r="DP121" s="1016"/>
      <c r="DQ121" s="1016" t="s">
        <v>463</v>
      </c>
      <c r="DR121" s="1016"/>
      <c r="DS121" s="1016"/>
      <c r="DT121" s="1016"/>
      <c r="DU121" s="1016"/>
      <c r="DV121" s="1017" t="s">
        <v>437</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437</v>
      </c>
      <c r="AB122" s="1055"/>
      <c r="AC122" s="1055"/>
      <c r="AD122" s="1055"/>
      <c r="AE122" s="1056"/>
      <c r="AF122" s="1057" t="s">
        <v>437</v>
      </c>
      <c r="AG122" s="1055"/>
      <c r="AH122" s="1055"/>
      <c r="AI122" s="1055"/>
      <c r="AJ122" s="1056"/>
      <c r="AK122" s="1057" t="s">
        <v>435</v>
      </c>
      <c r="AL122" s="1055"/>
      <c r="AM122" s="1055"/>
      <c r="AN122" s="1055"/>
      <c r="AO122" s="1056"/>
      <c r="AP122" s="1058" t="s">
        <v>437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3607932</v>
      </c>
      <c r="BR122" s="1094"/>
      <c r="BS122" s="1094"/>
      <c r="BT122" s="1094"/>
      <c r="BU122" s="1094"/>
      <c r="BV122" s="1094">
        <v>3350851</v>
      </c>
      <c r="BW122" s="1094"/>
      <c r="BX122" s="1094"/>
      <c r="BY122" s="1094"/>
      <c r="BZ122" s="1094"/>
      <c r="CA122" s="1094">
        <v>3482979</v>
      </c>
      <c r="CB122" s="1094"/>
      <c r="CC122" s="1094"/>
      <c r="CD122" s="1094"/>
      <c r="CE122" s="1094"/>
      <c r="CF122" s="1114">
        <v>271.2</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t="s">
        <v>463</v>
      </c>
      <c r="DH122" s="1016"/>
      <c r="DI122" s="1016"/>
      <c r="DJ122" s="1016"/>
      <c r="DK122" s="1016"/>
      <c r="DL122" s="1016" t="s">
        <v>435</v>
      </c>
      <c r="DM122" s="1016"/>
      <c r="DN122" s="1016"/>
      <c r="DO122" s="1016"/>
      <c r="DP122" s="1016"/>
      <c r="DQ122" s="1016" t="s">
        <v>435</v>
      </c>
      <c r="DR122" s="1016"/>
      <c r="DS122" s="1016"/>
      <c r="DT122" s="1016"/>
      <c r="DU122" s="1016"/>
      <c r="DV122" s="1017" t="s">
        <v>435</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435</v>
      </c>
      <c r="AB123" s="1055"/>
      <c r="AC123" s="1055"/>
      <c r="AD123" s="1055"/>
      <c r="AE123" s="1056"/>
      <c r="AF123" s="1057" t="s">
        <v>435</v>
      </c>
      <c r="AG123" s="1055"/>
      <c r="AH123" s="1055"/>
      <c r="AI123" s="1055"/>
      <c r="AJ123" s="1056"/>
      <c r="AK123" s="1057" t="s">
        <v>435</v>
      </c>
      <c r="AL123" s="1055"/>
      <c r="AM123" s="1055"/>
      <c r="AN123" s="1055"/>
      <c r="AO123" s="1056"/>
      <c r="AP123" s="1058" t="s">
        <v>458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477</v>
      </c>
      <c r="BP123" s="1102"/>
      <c r="BQ123" s="1161">
        <v>6501945</v>
      </c>
      <c r="BR123" s="1162"/>
      <c r="BS123" s="1162"/>
      <c r="BT123" s="1162"/>
      <c r="BU123" s="1162"/>
      <c r="BV123" s="1162">
        <v>6182537</v>
      </c>
      <c r="BW123" s="1162"/>
      <c r="BX123" s="1162"/>
      <c r="BY123" s="1162"/>
      <c r="BZ123" s="1162"/>
      <c r="CA123" s="1162">
        <v>6067387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438</v>
      </c>
      <c r="AB124" s="1055"/>
      <c r="AC124" s="1055"/>
      <c r="AD124" s="1055"/>
      <c r="AE124" s="1056"/>
      <c r="AF124" s="1057" t="s">
        <v>438</v>
      </c>
      <c r="AG124" s="1055"/>
      <c r="AH124" s="1055"/>
      <c r="AI124" s="1055"/>
      <c r="AJ124" s="1056"/>
      <c r="AK124" s="1057" t="s">
        <v>438</v>
      </c>
      <c r="AL124" s="1055"/>
      <c r="AM124" s="1055"/>
      <c r="AN124" s="1055"/>
      <c r="AO124" s="1056"/>
      <c r="AP124" s="1058" t="s">
        <v>438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438</v>
      </c>
      <c r="BR124" s="1124"/>
      <c r="BS124" s="1124"/>
      <c r="BT124" s="1124"/>
      <c r="BU124" s="1124"/>
      <c r="BV124" s="1124" t="s">
        <v>438</v>
      </c>
      <c r="BW124" s="1124"/>
      <c r="BX124" s="1124"/>
      <c r="BY124" s="1124"/>
      <c r="BZ124" s="1124"/>
      <c r="CA124" s="1124" t="s">
        <v>438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480</v>
      </c>
      <c r="DH124" s="1080"/>
      <c r="DI124" s="1080"/>
      <c r="DJ124" s="1080"/>
      <c r="DK124" s="1081"/>
      <c r="DL124" s="1079" t="s">
        <v>437</v>
      </c>
      <c r="DM124" s="1080"/>
      <c r="DN124" s="1080"/>
      <c r="DO124" s="1080"/>
      <c r="DP124" s="1081"/>
      <c r="DQ124" s="1079" t="s">
        <v>481</v>
      </c>
      <c r="DR124" s="1080"/>
      <c r="DS124" s="1080"/>
      <c r="DT124" s="1080"/>
      <c r="DU124" s="1081"/>
      <c r="DV124" s="1082" t="s">
        <v>482</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435</v>
      </c>
      <c r="AB125" s="1055"/>
      <c r="AC125" s="1055"/>
      <c r="AD125" s="1055"/>
      <c r="AE125" s="1056"/>
      <c r="AF125" s="1057" t="s">
        <v>436</v>
      </c>
      <c r="AG125" s="1055"/>
      <c r="AH125" s="1055"/>
      <c r="AI125" s="1055"/>
      <c r="AJ125" s="1056"/>
      <c r="AK125" s="1057" t="s">
        <v>435</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482</v>
      </c>
      <c r="DH125" s="1023"/>
      <c r="DI125" s="1023"/>
      <c r="DJ125" s="1023"/>
      <c r="DK125" s="1023"/>
      <c r="DL125" s="1023" t="s">
        <v>482</v>
      </c>
      <c r="DM125" s="1023"/>
      <c r="DN125" s="1023"/>
      <c r="DO125" s="1023"/>
      <c r="DP125" s="1023"/>
      <c r="DQ125" s="1023" t="s">
        <v>438</v>
      </c>
      <c r="DR125" s="1023"/>
      <c r="DS125" s="1023"/>
      <c r="DT125" s="1023"/>
      <c r="DU125" s="1023"/>
      <c r="DV125" s="1024" t="s">
        <v>435</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435</v>
      </c>
      <c r="AB126" s="1055"/>
      <c r="AC126" s="1055"/>
      <c r="AD126" s="1055"/>
      <c r="AE126" s="1056"/>
      <c r="AF126" s="1057" t="s">
        <v>435</v>
      </c>
      <c r="AG126" s="1055"/>
      <c r="AH126" s="1055"/>
      <c r="AI126" s="1055"/>
      <c r="AJ126" s="1056"/>
      <c r="AK126" s="1057" t="s">
        <v>485</v>
      </c>
      <c r="AL126" s="1055"/>
      <c r="AM126" s="1055"/>
      <c r="AN126" s="1055"/>
      <c r="AO126" s="1056"/>
      <c r="AP126" s="1058" t="s">
        <v>435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481</v>
      </c>
      <c r="DH126" s="1016"/>
      <c r="DI126" s="1016"/>
      <c r="DJ126" s="1016"/>
      <c r="DK126" s="1016"/>
      <c r="DL126" s="1016" t="s">
        <v>437</v>
      </c>
      <c r="DM126" s="1016"/>
      <c r="DN126" s="1016"/>
      <c r="DO126" s="1016"/>
      <c r="DP126" s="1016"/>
      <c r="DQ126" s="1016" t="s">
        <v>435</v>
      </c>
      <c r="DR126" s="1016"/>
      <c r="DS126" s="1016"/>
      <c r="DT126" s="1016"/>
      <c r="DU126" s="1016"/>
      <c r="DV126" s="1017" t="s">
        <v>437</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480</v>
      </c>
      <c r="AB127" s="1055"/>
      <c r="AC127" s="1055"/>
      <c r="AD127" s="1055"/>
      <c r="AE127" s="1056"/>
      <c r="AF127" s="1057" t="s">
        <v>436</v>
      </c>
      <c r="AG127" s="1055"/>
      <c r="AH127" s="1055"/>
      <c r="AI127" s="1055"/>
      <c r="AJ127" s="1056"/>
      <c r="AK127" s="1057" t="s">
        <v>438</v>
      </c>
      <c r="AL127" s="1055"/>
      <c r="AM127" s="1055"/>
      <c r="AN127" s="1055"/>
      <c r="AO127" s="1056"/>
      <c r="AP127" s="1058" t="s">
        <v>127</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438</v>
      </c>
      <c r="DH127" s="1016"/>
      <c r="DI127" s="1016"/>
      <c r="DJ127" s="1016"/>
      <c r="DK127" s="1016"/>
      <c r="DL127" s="1016" t="s">
        <v>437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40278</v>
      </c>
      <c r="AB128" s="1144"/>
      <c r="AC128" s="1144"/>
      <c r="AD128" s="1144"/>
      <c r="AE128" s="1145"/>
      <c r="AF128" s="1146">
        <v>36334</v>
      </c>
      <c r="AG128" s="1144"/>
      <c r="AH128" s="1144"/>
      <c r="AI128" s="1144"/>
      <c r="AJ128" s="1145"/>
      <c r="AK128" s="1146">
        <v>38489</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437</v>
      </c>
      <c r="DH128" s="1136"/>
      <c r="DI128" s="1136"/>
      <c r="DJ128" s="1136"/>
      <c r="DK128" s="1136"/>
      <c r="DL128" s="1136" t="s">
        <v>437</v>
      </c>
      <c r="DM128" s="1136"/>
      <c r="DN128" s="1136"/>
      <c r="DO128" s="1136"/>
      <c r="DP128" s="1136"/>
      <c r="DQ128" s="1136" t="s">
        <v>438</v>
      </c>
      <c r="DR128" s="1136"/>
      <c r="DS128" s="1136"/>
      <c r="DT128" s="1136"/>
      <c r="DU128" s="1136"/>
      <c r="DV128" s="1137" t="s">
        <v>437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1716957</v>
      </c>
      <c r="AB129" s="1055"/>
      <c r="AC129" s="1055"/>
      <c r="AD129" s="1055"/>
      <c r="AE129" s="1056"/>
      <c r="AF129" s="1057">
        <v>1728348</v>
      </c>
      <c r="AG129" s="1055"/>
      <c r="AH129" s="1055"/>
      <c r="AI129" s="1055"/>
      <c r="AJ129" s="1056"/>
      <c r="AK129" s="1057">
        <v>1692555</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480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459541</v>
      </c>
      <c r="AB130" s="1055"/>
      <c r="AC130" s="1055"/>
      <c r="AD130" s="1055"/>
      <c r="AE130" s="1056"/>
      <c r="AF130" s="1057">
        <v>463629</v>
      </c>
      <c r="AG130" s="1055"/>
      <c r="AH130" s="1055"/>
      <c r="AI130" s="1055"/>
      <c r="AJ130" s="1056"/>
      <c r="AK130" s="1057">
        <v>408144</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-2.1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1257416</v>
      </c>
      <c r="AB131" s="1080"/>
      <c r="AC131" s="1080"/>
      <c r="AD131" s="1080"/>
      <c r="AE131" s="1081"/>
      <c r="AF131" s="1079">
        <v>1264719</v>
      </c>
      <c r="AG131" s="1080"/>
      <c r="AH131" s="1080"/>
      <c r="AI131" s="1080"/>
      <c r="AJ131" s="1081"/>
      <c r="AK131" s="1079">
        <v>1284411</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t="s">
        <v>435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-5.0258625629999996</v>
      </c>
      <c r="AB132" s="1196"/>
      <c r="AC132" s="1196"/>
      <c r="AD132" s="1196"/>
      <c r="AE132" s="1197"/>
      <c r="AF132" s="1198">
        <v>-3.4152250419999999</v>
      </c>
      <c r="AG132" s="1196"/>
      <c r="AH132" s="1196"/>
      <c r="AI132" s="1196"/>
      <c r="AJ132" s="1197"/>
      <c r="AK132" s="1198">
        <v>1.9593416749999999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-2.5</v>
      </c>
      <c r="AB133" s="1179"/>
      <c r="AC133" s="1179"/>
      <c r="AD133" s="1179"/>
      <c r="AE133" s="1180"/>
      <c r="AF133" s="1178">
        <v>-3.8</v>
      </c>
      <c r="AG133" s="1179"/>
      <c r="AH133" s="1179"/>
      <c r="AI133" s="1179"/>
      <c r="AJ133" s="1180"/>
      <c r="AK133" s="1178">
        <v>-2.1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8TJjEG2jpKrg2dq3aCrkUMtq/caV2Ckzix4SnoxwVENY7v7dFGb+CihbBS9aBucItsjloygV6DwT65DFCqRtg==" saltValue="39FrhEd60pj9zab1AWbX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zBNaZuDFnwgc3FOd4JOvN0lTsXyGX0Lp10+MH6I0BQiuAbII3F0WO99eKqDvL/xwYdmyAgnTElNQShZf4saOg==" saltValue="rb8MiMBPmVRwxMV/a/U9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9a7TDl7B1U69SNtOd3NiZJ2C9iUnF8YN+VUVz137untRZRvcBZbK6vYpkx0Iq6fR+9ea97Qw1gk1Hmkpx14pA==" saltValue="mmBAuo2GRhWDnQwF0Y1Ej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479447</v>
      </c>
      <c r="AP9" s="314">
        <v>274126</v>
      </c>
      <c r="AQ9" s="315">
        <v>224098</v>
      </c>
      <c r="AR9" s="316">
        <v>22.3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88569</v>
      </c>
      <c r="AP10" s="317">
        <v>50640</v>
      </c>
      <c r="AQ10" s="318">
        <v>32087</v>
      </c>
      <c r="AR10" s="319">
        <v>57.8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13863</v>
      </c>
      <c r="AP13" s="317">
        <v>7926</v>
      </c>
      <c r="AQ13" s="318">
        <v>11579</v>
      </c>
      <c r="AR13" s="319">
        <v>-31.5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28266</v>
      </c>
      <c r="AP14" s="317">
        <v>16161</v>
      </c>
      <c r="AQ14" s="318">
        <v>4496</v>
      </c>
      <c r="AR14" s="319">
        <v>259.5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-36079</v>
      </c>
      <c r="AP15" s="317">
        <v>-20628</v>
      </c>
      <c r="AQ15" s="318">
        <v>-17592</v>
      </c>
      <c r="AR15" s="319">
        <v>17.3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574066</v>
      </c>
      <c r="AP16" s="317">
        <v>328225</v>
      </c>
      <c r="AQ16" s="318">
        <v>258255</v>
      </c>
      <c r="AR16" s="319">
        <v>27.1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29.16</v>
      </c>
      <c r="AP21" s="331">
        <v>22.75</v>
      </c>
      <c r="AQ21" s="332">
        <v>6.41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96.7</v>
      </c>
      <c r="AP22" s="336">
        <v>95.6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346506</v>
      </c>
      <c r="AP32" s="345">
        <v>198117</v>
      </c>
      <c r="AQ32" s="346">
        <v>146295</v>
      </c>
      <c r="AR32" s="347">
        <v>35.4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55565</v>
      </c>
      <c r="AP35" s="345">
        <v>31770</v>
      </c>
      <c r="AQ35" s="346">
        <v>31593</v>
      </c>
      <c r="AR35" s="347">
        <v>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69719</v>
      </c>
      <c r="AP36" s="345">
        <v>39862</v>
      </c>
      <c r="AQ36" s="346">
        <v>3914</v>
      </c>
      <c r="AR36" s="347">
        <v>918.4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1348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9</v>
      </c>
      <c r="AP38" s="348">
        <v>5</v>
      </c>
      <c r="AQ38" s="349">
        <v>27</v>
      </c>
      <c r="AR38" s="337">
        <v>-81.5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-38489</v>
      </c>
      <c r="AP39" s="345">
        <v>-22006</v>
      </c>
      <c r="AQ39" s="346">
        <v>-7201</v>
      </c>
      <c r="AR39" s="347">
        <v>205.6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-408144</v>
      </c>
      <c r="AP40" s="345">
        <v>-233358</v>
      </c>
      <c r="AQ40" s="346">
        <v>-128709</v>
      </c>
      <c r="AR40" s="347">
        <v>81.3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25166</v>
      </c>
      <c r="AP41" s="345">
        <v>14389</v>
      </c>
      <c r="AQ41" s="346">
        <v>47272</v>
      </c>
      <c r="AR41" s="347">
        <v>-69.599999999999994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474342</v>
      </c>
      <c r="AN51" s="367">
        <v>242258</v>
      </c>
      <c r="AO51" s="368">
        <v>-43.8</v>
      </c>
      <c r="AP51" s="369">
        <v>291945</v>
      </c>
      <c r="AQ51" s="370">
        <v>4.0999999999999996</v>
      </c>
      <c r="AR51" s="371">
        <v>-47.9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238332</v>
      </c>
      <c r="AN52" s="375">
        <v>121722</v>
      </c>
      <c r="AO52" s="376">
        <v>-31.7</v>
      </c>
      <c r="AP52" s="377">
        <v>127651</v>
      </c>
      <c r="AQ52" s="378">
        <v>0.3</v>
      </c>
      <c r="AR52" s="379">
        <v>-32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705953</v>
      </c>
      <c r="AN53" s="367">
        <v>372928</v>
      </c>
      <c r="AO53" s="368">
        <v>53.9</v>
      </c>
      <c r="AP53" s="369">
        <v>291173</v>
      </c>
      <c r="AQ53" s="370">
        <v>-0.3</v>
      </c>
      <c r="AR53" s="371">
        <v>54.2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632046</v>
      </c>
      <c r="AN54" s="375">
        <v>333886</v>
      </c>
      <c r="AO54" s="376">
        <v>174.3</v>
      </c>
      <c r="AP54" s="377">
        <v>119071</v>
      </c>
      <c r="AQ54" s="378">
        <v>-6.7</v>
      </c>
      <c r="AR54" s="379">
        <v>181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612901</v>
      </c>
      <c r="AN55" s="367">
        <v>332376</v>
      </c>
      <c r="AO55" s="368">
        <v>-10.9</v>
      </c>
      <c r="AP55" s="369">
        <v>271581</v>
      </c>
      <c r="AQ55" s="370">
        <v>-6.7</v>
      </c>
      <c r="AR55" s="371">
        <v>-4.2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454468</v>
      </c>
      <c r="AN56" s="375">
        <v>246458</v>
      </c>
      <c r="AO56" s="376">
        <v>-26.2</v>
      </c>
      <c r="AP56" s="377">
        <v>117844</v>
      </c>
      <c r="AQ56" s="378">
        <v>-1</v>
      </c>
      <c r="AR56" s="379">
        <v>-25.2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865678</v>
      </c>
      <c r="AN57" s="367">
        <v>484974</v>
      </c>
      <c r="AO57" s="368">
        <v>45.9</v>
      </c>
      <c r="AP57" s="369">
        <v>268375</v>
      </c>
      <c r="AQ57" s="370">
        <v>-1.2</v>
      </c>
      <c r="AR57" s="371">
        <v>47.1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508422</v>
      </c>
      <c r="AN58" s="375">
        <v>284830</v>
      </c>
      <c r="AO58" s="376">
        <v>15.6</v>
      </c>
      <c r="AP58" s="377">
        <v>119602</v>
      </c>
      <c r="AQ58" s="378">
        <v>1.5</v>
      </c>
      <c r="AR58" s="379">
        <v>14.1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1116211</v>
      </c>
      <c r="AN59" s="367">
        <v>638200</v>
      </c>
      <c r="AO59" s="368">
        <v>31.6</v>
      </c>
      <c r="AP59" s="369">
        <v>301035</v>
      </c>
      <c r="AQ59" s="370">
        <v>12.2</v>
      </c>
      <c r="AR59" s="371">
        <v>19.399999999999999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757349</v>
      </c>
      <c r="AN60" s="375">
        <v>433018</v>
      </c>
      <c r="AO60" s="376">
        <v>52</v>
      </c>
      <c r="AP60" s="377">
        <v>154376</v>
      </c>
      <c r="AQ60" s="378">
        <v>29.1</v>
      </c>
      <c r="AR60" s="379">
        <v>22.9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755017</v>
      </c>
      <c r="AN61" s="382">
        <v>414147</v>
      </c>
      <c r="AO61" s="383">
        <v>15.3</v>
      </c>
      <c r="AP61" s="384">
        <v>284822</v>
      </c>
      <c r="AQ61" s="385">
        <v>1.6</v>
      </c>
      <c r="AR61" s="371">
        <v>13.7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518123</v>
      </c>
      <c r="AN62" s="375">
        <v>283983</v>
      </c>
      <c r="AO62" s="376">
        <v>36.799999999999997</v>
      </c>
      <c r="AP62" s="377">
        <v>127709</v>
      </c>
      <c r="AQ62" s="378">
        <v>4.5999999999999996</v>
      </c>
      <c r="AR62" s="379">
        <v>32.200000000000003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kPgErooKBT8zDELJxK0Rr0WUvhmokRFJMf75NObibr+WMbZ9UrgIEX9nBt6g/tIoabECZ4yxOkKRx8GtuFyig==" saltValue="Vze7ApsTsLXDmDi35q6X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1ZBkvdUnTybWxE9Tl7IGpdBm1P/LlgvdLen911B4vAFzNMJ7s8D29ddDVNrKqpkFvcO9VsLB3+UWz1Hl8co8+A==" saltValue="iX2iFFrqE8awQQvnOAcLe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u+gFHToJZ9j20lqE8qApgTlA7ekF3s2KXqPiQfu1qQzZnJicfvTtYQDzGmmExZY6g40440+UXjb6xiLQZ+s5lA==" saltValue="fD39juOwndM9yjVMtUsV5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67.94</v>
      </c>
      <c r="G47" s="12">
        <v>73.28</v>
      </c>
      <c r="H47" s="12">
        <v>78.3</v>
      </c>
      <c r="I47" s="12">
        <v>77.819999999999993</v>
      </c>
      <c r="J47" s="13">
        <v>68.88</v>
      </c>
    </row>
    <row r="48" spans="2:10" ht="57.75" customHeight="1" x14ac:dyDescent="0.15">
      <c r="B48" s="14"/>
      <c r="C48" s="1240" t="s">
        <v>4</v>
      </c>
      <c r="D48" s="1240"/>
      <c r="E48" s="1241"/>
      <c r="F48" s="15">
        <v>3.64</v>
      </c>
      <c r="G48" s="16">
        <v>3.68</v>
      </c>
      <c r="H48" s="16">
        <v>11</v>
      </c>
      <c r="I48" s="16">
        <v>8.19</v>
      </c>
      <c r="J48" s="17">
        <v>9.66</v>
      </c>
    </row>
    <row r="49" spans="2:10" ht="57.75" customHeight="1" thickBot="1" x14ac:dyDescent="0.2">
      <c r="B49" s="18"/>
      <c r="C49" s="1242" t="s">
        <v>5</v>
      </c>
      <c r="D49" s="1242"/>
      <c r="E49" s="1243"/>
      <c r="F49" s="19">
        <v>13.47</v>
      </c>
      <c r="G49" s="20">
        <v>8.4700000000000006</v>
      </c>
      <c r="H49" s="20">
        <v>15.63</v>
      </c>
      <c r="I49" s="20">
        <v>3.36</v>
      </c>
      <c r="J49" s="21" t="s">
        <v>565</v>
      </c>
    </row>
    <row r="50" spans="2:10" ht="13.5" customHeight="1" x14ac:dyDescent="0.15"/>
  </sheetData>
  <sheetProtection algorithmName="SHA-512" hashValue="Ck0/6yESJMRWDT4v6cV6Y0foD5rUfDF5Sh3dfl3pp8h5FJ91aamRVsnKuU7kpRNiEjGWSThgxwExlHTrvILHqg==" saltValue="8dwe6IbRrKyhr2y3uyJ+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篤史　</cp:lastModifiedBy>
  <cp:lastPrinted>2022-09-21T04:29:25Z</cp:lastPrinted>
  <dcterms:created xsi:type="dcterms:W3CDTF">2022-02-02T03:12:24Z</dcterms:created>
  <dcterms:modified xsi:type="dcterms:W3CDTF">2022-09-21T04:29:29Z</dcterms:modified>
  <cp:category/>
</cp:coreProperties>
</file>